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205" tabRatio="859" activeTab="1"/>
  </bookViews>
  <sheets>
    <sheet name="Cifre Individuali Lista 1" sheetId="1" r:id="rId1"/>
    <sheet name="Cifre Individuali Lista 2" sheetId="2" r:id="rId2"/>
    <sheet name="Cifre Individuali Lista 3" sheetId="3" r:id="rId3"/>
  </sheets>
  <definedNames>
    <definedName name="_xlnm.Print_Area" localSheetId="0">'Cifre Individuali Lista 1'!$A$1:$O$26</definedName>
    <definedName name="_xlnm.Print_Area" localSheetId="2">'Cifre Individuali Lista 3'!$A$1:$W$27</definedName>
    <definedName name="_xlnm.Print_Titles" localSheetId="0">'Cifre Individuali Lista 1'!$A:$C</definedName>
    <definedName name="_xlnm.Print_Titles" localSheetId="1">'Cifre Individuali Lista 2'!$A:$C</definedName>
    <definedName name="_xlnm.Print_Titles" localSheetId="2">'Cifre Individuali Lista 3'!$A:$C</definedName>
    <definedName name="Z_B6EFD28B_1EFE_4787_8FEF_407ED9CFFCE2_.wvu.PrintArea" localSheetId="0" hidden="1">'Cifre Individuali Lista 1'!$A$1:$O$26</definedName>
    <definedName name="Z_B6EFD28B_1EFE_4787_8FEF_407ED9CFFCE2_.wvu.PrintArea" localSheetId="2" hidden="1">'Cifre Individuali Lista 3'!$A$1:$W$27</definedName>
    <definedName name="Z_B6EFD28B_1EFE_4787_8FEF_407ED9CFFCE2_.wvu.PrintTitles" localSheetId="0" hidden="1">'Cifre Individuali Lista 1'!$A:$C</definedName>
    <definedName name="Z_B6EFD28B_1EFE_4787_8FEF_407ED9CFFCE2_.wvu.PrintTitles" localSheetId="1" hidden="1">'Cifre Individuali Lista 2'!$A:$C</definedName>
    <definedName name="Z_B6EFD28B_1EFE_4787_8FEF_407ED9CFFCE2_.wvu.PrintTitles" localSheetId="2" hidden="1">'Cifre Individuali Lista 3'!$A:$C</definedName>
  </definedNames>
  <calcPr fullCalcOnLoad="1"/>
</workbook>
</file>

<file path=xl/sharedStrings.xml><?xml version="1.0" encoding="utf-8"?>
<sst xmlns="http://schemas.openxmlformats.org/spreadsheetml/2006/main" count="156" uniqueCount="48">
  <si>
    <t>Voti</t>
  </si>
  <si>
    <t>Voti ponderati</t>
  </si>
  <si>
    <t>Seggio centrale</t>
  </si>
  <si>
    <t>Sottosezione 1</t>
  </si>
  <si>
    <t xml:space="preserve">Totale fascia a) </t>
  </si>
  <si>
    <t>Totale fascia b)</t>
  </si>
  <si>
    <t>Totale fascia c)</t>
  </si>
  <si>
    <t>Totale fascia d)</t>
  </si>
  <si>
    <t>Totale fascia e)</t>
  </si>
  <si>
    <t>Fascia demografica</t>
  </si>
  <si>
    <t>Fascia b) da 3.001 a 5.000 abitanti</t>
  </si>
  <si>
    <t>Fascia a) fino a 3.000 abitanti</t>
  </si>
  <si>
    <t>Fascia c) da 5.001 a 10.000 abitanti</t>
  </si>
  <si>
    <t>Fascia d) da 10.001 a 30.000 abitanti</t>
  </si>
  <si>
    <t>Fascia e) da 30.001 a 100.000 abitanti</t>
  </si>
  <si>
    <t>Seggio centrale/               sottosezioni</t>
  </si>
  <si>
    <t>CIFRA INDIVIDUALE PONDERATA</t>
  </si>
  <si>
    <r>
      <t>Indice di ponderazione (</t>
    </r>
    <r>
      <rPr>
        <i/>
        <sz val="10"/>
        <color indexed="8"/>
        <rFont val="Verdana"/>
        <family val="2"/>
      </rPr>
      <t>colonna 8 prospetto 1 - par. 4</t>
    </r>
    <r>
      <rPr>
        <sz val="10"/>
        <color indexed="8"/>
        <rFont val="Verdana"/>
        <family val="2"/>
      </rPr>
      <t>)</t>
    </r>
  </si>
  <si>
    <t>ELEZIONE DEL CONSIGLIO PROVINCIALE DELL'AQUILA</t>
  </si>
  <si>
    <t xml:space="preserve">PROSPETTO DELLE CIFRE INDIVIDUALI PONDERATE
DEI CANDIDATI DI LISTA </t>
  </si>
  <si>
    <t>Candidato
ALFONSI Gianluca</t>
  </si>
  <si>
    <t>Candidato
CALVISI Vincenzo</t>
  </si>
  <si>
    <t>Candidato
CAMILLI Fabio</t>
  </si>
  <si>
    <t>Candidato
ANGELUCCI Valentina</t>
  </si>
  <si>
    <t>Candidato
DELL'EREDE Raffaella Giovanna Maria</t>
  </si>
  <si>
    <t>Candidato
DI MARTINO Iside</t>
  </si>
  <si>
    <t>Candidato
PACE Isabella</t>
  </si>
  <si>
    <t>Candidato
BARILE Augusto</t>
  </si>
  <si>
    <t>Candidato
RAMUNNO Andrea</t>
  </si>
  <si>
    <t>Candidato
PAOLINI Franco</t>
  </si>
  <si>
    <t>Candidato
MONACELLI Paolo</t>
  </si>
  <si>
    <t>Candidato
DI BARTOLOMEO Federica</t>
  </si>
  <si>
    <t>Candidato
D'ALTO Gianna Concetta</t>
  </si>
  <si>
    <t>Candidato
BIANCHI Elisabetta</t>
  </si>
  <si>
    <t>Candidato
CICCHINELLI Anna Maria</t>
  </si>
  <si>
    <t>Candidato
CICIOTTI Ezio</t>
  </si>
  <si>
    <t>Candidato
DE SANTIS Francesco</t>
  </si>
  <si>
    <t>Candidato
MORELLI Berardino</t>
  </si>
  <si>
    <t>Candidato                                                                                                                                                                                                                                                                                                                                                                                                                                              QUAGLIONE Brunella</t>
  </si>
  <si>
    <t>Candidato                                                                                                                                                                                                                                                                                                                                                                                                                                                 ROCCI Luca</t>
  </si>
  <si>
    <t>Candidato                                                                                                                                                                                                                                                                                                                                                                                                                                                      SILVERI Noemi</t>
  </si>
  <si>
    <t>Candidato                                                                                                                                                                                                                                                                                                                                                                                                                                            GIOVAGNORO Roberto</t>
  </si>
  <si>
    <t>Candidato                                                                                                                                                                                                                                                                                                                                                                                                                                           ROMANO Paolo</t>
  </si>
  <si>
    <t>Candidato SCAMOLLA Alfonsino</t>
  </si>
  <si>
    <t>Candidato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 MASCIO Giovanni</t>
  </si>
  <si>
    <t>LISTA n. 3 denominata PROVINCIA INSIEME</t>
  </si>
  <si>
    <t>LISTA n. 2 denominata PER LA PROVINCIA DELL'AQUILA</t>
  </si>
  <si>
    <t>LISTA n. 1 denominata PROVINCIA UNITA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</si>
</sst>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64" fontId="4" fillId="0" borderId="0" xfId="43" applyNumberFormat="1" applyFont="1" applyBorder="1" applyAlignment="1" applyProtection="1">
      <alignment horizontal="center" vertical="center" wrapText="1"/>
      <protection locked="0"/>
    </xf>
    <xf numFmtId="164" fontId="4" fillId="0" borderId="0" xfId="43" applyNumberFormat="1" applyFont="1" applyBorder="1" applyAlignment="1">
      <alignment horizontal="center" vertical="center" wrapText="1"/>
    </xf>
    <xf numFmtId="164" fontId="7" fillId="0" borderId="0" xfId="43" applyNumberFormat="1" applyFont="1" applyBorder="1" applyAlignment="1" applyProtection="1">
      <alignment horizontal="center"/>
      <protection locked="0"/>
    </xf>
    <xf numFmtId="164" fontId="7" fillId="0" borderId="0" xfId="4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4" fillId="0" borderId="12" xfId="43" applyNumberFormat="1" applyFont="1" applyBorder="1" applyAlignment="1" applyProtection="1">
      <alignment horizontal="center" vertical="center" wrapText="1"/>
      <protection locked="0"/>
    </xf>
    <xf numFmtId="164" fontId="4" fillId="0" borderId="12" xfId="4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7" fillId="0" borderId="12" xfId="43" applyNumberFormat="1" applyFont="1" applyBorder="1" applyAlignment="1" applyProtection="1">
      <alignment horizontal="center"/>
      <protection locked="0"/>
    </xf>
    <xf numFmtId="164" fontId="7" fillId="0" borderId="12" xfId="43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6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4">
      <pane xSplit="3" topLeftCell="P1" activePane="topRight" state="frozen"/>
      <selection pane="topLeft" activeCell="A1" sqref="A1"/>
      <selection pane="topRight" activeCell="V30" sqref="V30"/>
    </sheetView>
  </sheetViews>
  <sheetFormatPr defaultColWidth="9.140625" defaultRowHeight="15"/>
  <cols>
    <col min="1" max="1" width="26.421875" style="1" customWidth="1"/>
    <col min="2" max="2" width="18.140625" style="1" bestFit="1" customWidth="1"/>
    <col min="3" max="3" width="22.57421875" style="1" bestFit="1" customWidth="1"/>
    <col min="4" max="4" width="10.421875" style="1" customWidth="1"/>
    <col min="5" max="5" width="14.00390625" style="1" customWidth="1"/>
    <col min="6" max="6" width="10.421875" style="1" customWidth="1"/>
    <col min="7" max="7" width="14.00390625" style="1" customWidth="1"/>
    <col min="8" max="8" width="10.421875" style="1" customWidth="1"/>
    <col min="9" max="9" width="14.00390625" style="1" customWidth="1"/>
    <col min="10" max="10" width="10.421875" style="1" customWidth="1"/>
    <col min="11" max="11" width="14.00390625" style="1" customWidth="1"/>
    <col min="12" max="12" width="10.421875" style="1" customWidth="1"/>
    <col min="13" max="13" width="14.00390625" style="1" customWidth="1"/>
    <col min="14" max="14" width="10.421875" style="1" customWidth="1"/>
    <col min="15" max="15" width="14.00390625" style="1" customWidth="1"/>
    <col min="16" max="16" width="13.140625" style="1" customWidth="1"/>
    <col min="17" max="17" width="15.57421875" style="1" customWidth="1"/>
    <col min="18" max="18" width="14.28125" style="1" customWidth="1"/>
    <col min="19" max="19" width="17.140625" style="1" customWidth="1"/>
    <col min="20" max="20" width="9.140625" style="1" customWidth="1"/>
    <col min="21" max="21" width="11.140625" style="1" customWidth="1"/>
    <col min="22" max="22" width="9.140625" style="1" customWidth="1"/>
    <col min="23" max="23" width="11.7109375" style="1" customWidth="1"/>
    <col min="24" max="16384" width="9.140625" style="1" customWidth="1"/>
  </cols>
  <sheetData>
    <row r="1" ht="14.25">
      <c r="I1" s="2"/>
    </row>
    <row r="2" spans="1:9" s="3" customFormat="1" ht="14.25">
      <c r="A2" s="12" t="s">
        <v>18</v>
      </c>
      <c r="B2" s="11"/>
      <c r="C2" s="13"/>
      <c r="D2" s="10"/>
      <c r="E2" s="10"/>
      <c r="F2" s="10"/>
      <c r="G2" s="10"/>
      <c r="H2" s="10"/>
      <c r="I2" s="10"/>
    </row>
    <row r="3" spans="1:3" s="3" customFormat="1" ht="14.25">
      <c r="A3" s="14"/>
      <c r="B3" s="14"/>
      <c r="C3" s="14"/>
    </row>
    <row r="4" spans="1:9" s="3" customFormat="1" ht="27.75" customHeight="1">
      <c r="A4" s="48" t="s">
        <v>19</v>
      </c>
      <c r="B4" s="48"/>
      <c r="C4" s="48"/>
      <c r="D4" s="10"/>
      <c r="E4" s="10"/>
      <c r="F4" s="10"/>
      <c r="G4" s="10"/>
      <c r="H4" s="10"/>
      <c r="I4" s="10"/>
    </row>
    <row r="5" spans="1:3" s="3" customFormat="1" ht="14.25">
      <c r="A5" s="14"/>
      <c r="B5" s="14"/>
      <c r="C5" s="14"/>
    </row>
    <row r="6" spans="1:9" s="3" customFormat="1" ht="14.25">
      <c r="A6" s="12" t="s">
        <v>47</v>
      </c>
      <c r="B6" s="15"/>
      <c r="C6" s="15"/>
      <c r="D6" s="10"/>
      <c r="E6" s="10"/>
      <c r="F6" s="10"/>
      <c r="G6" s="10"/>
      <c r="H6" s="10"/>
      <c r="I6" s="10"/>
    </row>
    <row r="7" s="3" customFormat="1" ht="14.25"/>
    <row r="8" spans="1:23" ht="45.75" customHeight="1">
      <c r="A8" s="31" t="s">
        <v>9</v>
      </c>
      <c r="B8" s="33" t="s">
        <v>15</v>
      </c>
      <c r="C8" s="36" t="s">
        <v>17</v>
      </c>
      <c r="D8" s="47" t="s">
        <v>23</v>
      </c>
      <c r="E8" s="47"/>
      <c r="F8" s="47" t="s">
        <v>24</v>
      </c>
      <c r="G8" s="47"/>
      <c r="H8" s="47" t="s">
        <v>25</v>
      </c>
      <c r="I8" s="47"/>
      <c r="J8" s="47" t="s">
        <v>26</v>
      </c>
      <c r="K8" s="47"/>
      <c r="L8" s="47" t="s">
        <v>27</v>
      </c>
      <c r="M8" s="47"/>
      <c r="N8" s="47" t="s">
        <v>22</v>
      </c>
      <c r="O8" s="47"/>
      <c r="P8" s="47" t="s">
        <v>41</v>
      </c>
      <c r="Q8" s="47"/>
      <c r="R8" s="47" t="s">
        <v>42</v>
      </c>
      <c r="S8" s="47"/>
      <c r="T8" s="47" t="s">
        <v>43</v>
      </c>
      <c r="U8" s="47"/>
      <c r="V8" s="47" t="s">
        <v>44</v>
      </c>
      <c r="W8" s="47"/>
    </row>
    <row r="9" spans="1:23" ht="33.75" customHeight="1">
      <c r="A9" s="32"/>
      <c r="B9" s="34"/>
      <c r="C9" s="46"/>
      <c r="D9" s="28" t="s">
        <v>0</v>
      </c>
      <c r="E9" s="28" t="s">
        <v>1</v>
      </c>
      <c r="F9" s="28" t="s">
        <v>0</v>
      </c>
      <c r="G9" s="28" t="s">
        <v>1</v>
      </c>
      <c r="H9" s="28" t="s">
        <v>0</v>
      </c>
      <c r="I9" s="28" t="s">
        <v>1</v>
      </c>
      <c r="J9" s="28" t="s">
        <v>0</v>
      </c>
      <c r="K9" s="28" t="s">
        <v>1</v>
      </c>
      <c r="L9" s="28" t="s">
        <v>0</v>
      </c>
      <c r="M9" s="28" t="s">
        <v>1</v>
      </c>
      <c r="N9" s="28" t="s">
        <v>0</v>
      </c>
      <c r="O9" s="28" t="s">
        <v>1</v>
      </c>
      <c r="P9" s="28" t="s">
        <v>0</v>
      </c>
      <c r="Q9" s="28" t="s">
        <v>1</v>
      </c>
      <c r="R9" s="28" t="s">
        <v>0</v>
      </c>
      <c r="S9" s="28" t="s">
        <v>1</v>
      </c>
      <c r="T9" s="28" t="s">
        <v>0</v>
      </c>
      <c r="U9" s="28" t="s">
        <v>1</v>
      </c>
      <c r="V9" s="28" t="s">
        <v>0</v>
      </c>
      <c r="W9" s="28" t="s">
        <v>1</v>
      </c>
    </row>
    <row r="10" spans="1:23" ht="15" customHeight="1">
      <c r="A10" s="31" t="s">
        <v>11</v>
      </c>
      <c r="B10" s="4" t="s">
        <v>2</v>
      </c>
      <c r="C10" s="36">
        <v>33</v>
      </c>
      <c r="D10" s="26">
        <v>0</v>
      </c>
      <c r="E10" s="27">
        <f>D10*$C$10</f>
        <v>0</v>
      </c>
      <c r="F10" s="26">
        <v>8</v>
      </c>
      <c r="G10" s="27">
        <f>F10*$C$10</f>
        <v>264</v>
      </c>
      <c r="H10" s="26">
        <v>1</v>
      </c>
      <c r="I10" s="27">
        <f>H10*$C$10</f>
        <v>33</v>
      </c>
      <c r="J10" s="26"/>
      <c r="K10" s="27">
        <f>J10*$C$10</f>
        <v>0</v>
      </c>
      <c r="L10" s="26">
        <v>14</v>
      </c>
      <c r="M10" s="27">
        <f>L10*$C$10</f>
        <v>462</v>
      </c>
      <c r="N10" s="26">
        <v>17</v>
      </c>
      <c r="O10" s="27">
        <f>N10*$C$10</f>
        <v>561</v>
      </c>
      <c r="P10" s="26">
        <v>8</v>
      </c>
      <c r="Q10" s="27">
        <f>P10*$C$10</f>
        <v>264</v>
      </c>
      <c r="R10" s="26">
        <v>4</v>
      </c>
      <c r="S10" s="27">
        <f>R10*$C$10</f>
        <v>132</v>
      </c>
      <c r="T10" s="26">
        <v>1</v>
      </c>
      <c r="U10" s="27">
        <f>T10*$C$10</f>
        <v>33</v>
      </c>
      <c r="V10" s="26">
        <v>6</v>
      </c>
      <c r="W10" s="27">
        <f>V10*$C$10</f>
        <v>198</v>
      </c>
    </row>
    <row r="11" spans="1:23" ht="15" customHeight="1">
      <c r="A11" s="35"/>
      <c r="B11" s="5" t="s">
        <v>3</v>
      </c>
      <c r="C11" s="37"/>
      <c r="D11" s="26"/>
      <c r="E11" s="27">
        <f>D11*$C$10</f>
        <v>0</v>
      </c>
      <c r="F11" s="26">
        <v>5</v>
      </c>
      <c r="G11" s="27">
        <f>F11*$C$10</f>
        <v>165</v>
      </c>
      <c r="H11" s="26">
        <v>10</v>
      </c>
      <c r="I11" s="27">
        <f>H11*$C$10</f>
        <v>330</v>
      </c>
      <c r="J11" s="26"/>
      <c r="K11" s="27">
        <f>J11*$C$10</f>
        <v>0</v>
      </c>
      <c r="L11" s="26">
        <v>24</v>
      </c>
      <c r="M11" s="27">
        <f>L11*$C$10</f>
        <v>792</v>
      </c>
      <c r="N11" s="26">
        <v>53</v>
      </c>
      <c r="O11" s="27">
        <f>N11*$C$10</f>
        <v>1749</v>
      </c>
      <c r="P11" s="26">
        <v>26</v>
      </c>
      <c r="Q11" s="27">
        <f>P11*$C$10</f>
        <v>858</v>
      </c>
      <c r="R11" s="26">
        <v>22</v>
      </c>
      <c r="S11" s="27">
        <f>R11*$C$10</f>
        <v>726</v>
      </c>
      <c r="T11" s="26">
        <v>13</v>
      </c>
      <c r="U11" s="27">
        <f>T11*$C$10</f>
        <v>429</v>
      </c>
      <c r="V11" s="26">
        <v>38</v>
      </c>
      <c r="W11" s="27">
        <f>V11*$C$10</f>
        <v>1254</v>
      </c>
    </row>
    <row r="12" spans="1:23" s="3" customFormat="1" ht="14.25" customHeight="1">
      <c r="A12" s="32"/>
      <c r="B12" s="6" t="s">
        <v>4</v>
      </c>
      <c r="C12" s="9"/>
      <c r="D12" s="29">
        <f aca="true" t="shared" si="0" ref="D12:W12">D10+D11</f>
        <v>0</v>
      </c>
      <c r="E12" s="27">
        <f t="shared" si="0"/>
        <v>0</v>
      </c>
      <c r="F12" s="29">
        <f t="shared" si="0"/>
        <v>13</v>
      </c>
      <c r="G12" s="27">
        <f t="shared" si="0"/>
        <v>429</v>
      </c>
      <c r="H12" s="29">
        <f t="shared" si="0"/>
        <v>11</v>
      </c>
      <c r="I12" s="27">
        <f t="shared" si="0"/>
        <v>363</v>
      </c>
      <c r="J12" s="29">
        <f t="shared" si="0"/>
        <v>0</v>
      </c>
      <c r="K12" s="27">
        <f t="shared" si="0"/>
        <v>0</v>
      </c>
      <c r="L12" s="29">
        <f t="shared" si="0"/>
        <v>38</v>
      </c>
      <c r="M12" s="27">
        <f t="shared" si="0"/>
        <v>1254</v>
      </c>
      <c r="N12" s="29">
        <f t="shared" si="0"/>
        <v>70</v>
      </c>
      <c r="O12" s="27">
        <f t="shared" si="0"/>
        <v>2310</v>
      </c>
      <c r="P12" s="29">
        <f t="shared" si="0"/>
        <v>34</v>
      </c>
      <c r="Q12" s="30">
        <f t="shared" si="0"/>
        <v>1122</v>
      </c>
      <c r="R12" s="29">
        <f t="shared" si="0"/>
        <v>26</v>
      </c>
      <c r="S12" s="30">
        <f t="shared" si="0"/>
        <v>858</v>
      </c>
      <c r="T12" s="29">
        <f t="shared" si="0"/>
        <v>14</v>
      </c>
      <c r="U12" s="30">
        <f t="shared" si="0"/>
        <v>462</v>
      </c>
      <c r="V12" s="29">
        <f t="shared" si="0"/>
        <v>44</v>
      </c>
      <c r="W12" s="30">
        <f t="shared" si="0"/>
        <v>1452</v>
      </c>
    </row>
    <row r="13" spans="1:23" ht="15" customHeight="1">
      <c r="A13" s="31" t="s">
        <v>10</v>
      </c>
      <c r="B13" s="8" t="s">
        <v>2</v>
      </c>
      <c r="C13" s="36">
        <v>108</v>
      </c>
      <c r="D13" s="26">
        <v>1</v>
      </c>
      <c r="E13" s="27">
        <f>D13*$C$13</f>
        <v>108</v>
      </c>
      <c r="F13" s="26"/>
      <c r="G13" s="27">
        <f>F13*$C$13</f>
        <v>0</v>
      </c>
      <c r="H13" s="26">
        <v>3</v>
      </c>
      <c r="I13" s="27">
        <f>H13*$C$13</f>
        <v>324</v>
      </c>
      <c r="J13" s="26"/>
      <c r="K13" s="27">
        <f>J13*$C$13</f>
        <v>0</v>
      </c>
      <c r="L13" s="26">
        <v>1</v>
      </c>
      <c r="M13" s="27">
        <f>L13*$C$13</f>
        <v>108</v>
      </c>
      <c r="N13" s="26">
        <v>13</v>
      </c>
      <c r="O13" s="27">
        <f>N13*$C$13</f>
        <v>1404</v>
      </c>
      <c r="P13" s="26">
        <v>5</v>
      </c>
      <c r="Q13" s="27">
        <f>P13*$C$13</f>
        <v>540</v>
      </c>
      <c r="R13" s="26">
        <v>5</v>
      </c>
      <c r="S13" s="27">
        <f>R13*$C$13</f>
        <v>540</v>
      </c>
      <c r="T13" s="26">
        <v>10</v>
      </c>
      <c r="U13" s="27">
        <f>T13*$C$13</f>
        <v>1080</v>
      </c>
      <c r="V13" s="26"/>
      <c r="W13" s="27">
        <f>V13*$C$13</f>
        <v>0</v>
      </c>
    </row>
    <row r="14" spans="1:23" ht="14.25">
      <c r="A14" s="35"/>
      <c r="B14" s="8" t="s">
        <v>3</v>
      </c>
      <c r="C14" s="38"/>
      <c r="D14" s="26"/>
      <c r="E14" s="27">
        <f>D14*$C$13</f>
        <v>0</v>
      </c>
      <c r="F14" s="26"/>
      <c r="G14" s="27">
        <f>F14*$C$13</f>
        <v>0</v>
      </c>
      <c r="H14" s="26"/>
      <c r="I14" s="27">
        <f>H14*$C$13</f>
        <v>0</v>
      </c>
      <c r="J14" s="26"/>
      <c r="K14" s="27">
        <f>J14*$C$13</f>
        <v>0</v>
      </c>
      <c r="L14" s="26"/>
      <c r="M14" s="27">
        <f>L14*$C$13</f>
        <v>0</v>
      </c>
      <c r="N14" s="26"/>
      <c r="O14" s="27">
        <f>N14*$C$13</f>
        <v>0</v>
      </c>
      <c r="P14" s="26"/>
      <c r="Q14" s="27">
        <f>P14*$C$13</f>
        <v>0</v>
      </c>
      <c r="R14" s="26"/>
      <c r="S14" s="27">
        <f>R14*$C$13</f>
        <v>0</v>
      </c>
      <c r="T14" s="26"/>
      <c r="U14" s="27">
        <f>T14*$C$13</f>
        <v>0</v>
      </c>
      <c r="V14" s="26"/>
      <c r="W14" s="27">
        <f>V14*$C$13</f>
        <v>0</v>
      </c>
    </row>
    <row r="15" spans="1:23" s="3" customFormat="1" ht="14.25" customHeight="1">
      <c r="A15" s="32"/>
      <c r="B15" s="7" t="s">
        <v>5</v>
      </c>
      <c r="C15" s="9"/>
      <c r="D15" s="29">
        <f aca="true" t="shared" si="1" ref="D15:W15">D13+D14</f>
        <v>1</v>
      </c>
      <c r="E15" s="27">
        <f t="shared" si="1"/>
        <v>108</v>
      </c>
      <c r="F15" s="29">
        <f t="shared" si="1"/>
        <v>0</v>
      </c>
      <c r="G15" s="27">
        <f t="shared" si="1"/>
        <v>0</v>
      </c>
      <c r="H15" s="29">
        <f t="shared" si="1"/>
        <v>3</v>
      </c>
      <c r="I15" s="27">
        <f t="shared" si="1"/>
        <v>324</v>
      </c>
      <c r="J15" s="29">
        <f t="shared" si="1"/>
        <v>0</v>
      </c>
      <c r="K15" s="27">
        <f t="shared" si="1"/>
        <v>0</v>
      </c>
      <c r="L15" s="29">
        <f t="shared" si="1"/>
        <v>1</v>
      </c>
      <c r="M15" s="27">
        <f t="shared" si="1"/>
        <v>108</v>
      </c>
      <c r="N15" s="29">
        <f t="shared" si="1"/>
        <v>13</v>
      </c>
      <c r="O15" s="27">
        <f t="shared" si="1"/>
        <v>1404</v>
      </c>
      <c r="P15" s="29">
        <f t="shared" si="1"/>
        <v>5</v>
      </c>
      <c r="Q15" s="30">
        <f t="shared" si="1"/>
        <v>540</v>
      </c>
      <c r="R15" s="29">
        <f t="shared" si="1"/>
        <v>5</v>
      </c>
      <c r="S15" s="30">
        <f t="shared" si="1"/>
        <v>540</v>
      </c>
      <c r="T15" s="29">
        <f t="shared" si="1"/>
        <v>10</v>
      </c>
      <c r="U15" s="30">
        <f t="shared" si="1"/>
        <v>1080</v>
      </c>
      <c r="V15" s="29">
        <f t="shared" si="1"/>
        <v>0</v>
      </c>
      <c r="W15" s="30">
        <f t="shared" si="1"/>
        <v>0</v>
      </c>
    </row>
    <row r="16" spans="1:23" ht="14.25">
      <c r="A16" s="31" t="s">
        <v>12</v>
      </c>
      <c r="B16" s="8" t="s">
        <v>2</v>
      </c>
      <c r="C16" s="36">
        <v>186</v>
      </c>
      <c r="D16" s="26">
        <v>5</v>
      </c>
      <c r="E16" s="27">
        <f>D16*$C$16</f>
        <v>930</v>
      </c>
      <c r="F16" s="26">
        <v>4</v>
      </c>
      <c r="G16" s="27">
        <f>F16*$C$16</f>
        <v>744</v>
      </c>
      <c r="H16" s="26"/>
      <c r="I16" s="27">
        <f>H16*$C$16</f>
        <v>0</v>
      </c>
      <c r="J16" s="26"/>
      <c r="K16" s="27">
        <f>J16*$C$16</f>
        <v>0</v>
      </c>
      <c r="L16" s="26">
        <v>3</v>
      </c>
      <c r="M16" s="27">
        <f>L16*$C$16</f>
        <v>558</v>
      </c>
      <c r="N16" s="26"/>
      <c r="O16" s="27">
        <f>N16*$C$16</f>
        <v>0</v>
      </c>
      <c r="P16" s="26">
        <v>14</v>
      </c>
      <c r="Q16" s="27">
        <f>P16*$C$16</f>
        <v>2604</v>
      </c>
      <c r="R16" s="26"/>
      <c r="S16" s="27">
        <f>R16*$C$16</f>
        <v>0</v>
      </c>
      <c r="T16" s="26">
        <v>9</v>
      </c>
      <c r="U16" s="27">
        <f>T16*$C$16</f>
        <v>1674</v>
      </c>
      <c r="V16" s="26">
        <v>1</v>
      </c>
      <c r="W16" s="27">
        <f>V16*$C$16</f>
        <v>186</v>
      </c>
    </row>
    <row r="17" spans="1:23" ht="14.25">
      <c r="A17" s="35"/>
      <c r="B17" s="8" t="s">
        <v>3</v>
      </c>
      <c r="C17" s="38"/>
      <c r="D17" s="26"/>
      <c r="E17" s="27">
        <f>D17*$C$16</f>
        <v>0</v>
      </c>
      <c r="F17" s="26"/>
      <c r="G17" s="27">
        <f>F17*$C$16</f>
        <v>0</v>
      </c>
      <c r="H17" s="26"/>
      <c r="I17" s="27">
        <f>H17*$C$16</f>
        <v>0</v>
      </c>
      <c r="J17" s="26"/>
      <c r="K17" s="27">
        <f>J17*$C$16</f>
        <v>0</v>
      </c>
      <c r="L17" s="26"/>
      <c r="M17" s="27">
        <f>L17*$C$16</f>
        <v>0</v>
      </c>
      <c r="N17" s="26"/>
      <c r="O17" s="27">
        <f>N17*$C$16</f>
        <v>0</v>
      </c>
      <c r="P17" s="26"/>
      <c r="Q17" s="27">
        <f>P17*$C$16</f>
        <v>0</v>
      </c>
      <c r="R17" s="26"/>
      <c r="S17" s="27">
        <f>R17*$C$16</f>
        <v>0</v>
      </c>
      <c r="T17" s="26"/>
      <c r="U17" s="27">
        <f>T17*$C$16</f>
        <v>0</v>
      </c>
      <c r="V17" s="26"/>
      <c r="W17" s="27">
        <f>V17*$C$16</f>
        <v>0</v>
      </c>
    </row>
    <row r="18" spans="1:23" ht="15">
      <c r="A18" s="32"/>
      <c r="B18" s="7" t="s">
        <v>6</v>
      </c>
      <c r="C18" s="9"/>
      <c r="D18" s="29">
        <f aca="true" t="shared" si="2" ref="D18:W18">D16+D17</f>
        <v>5</v>
      </c>
      <c r="E18" s="27">
        <f t="shared" si="2"/>
        <v>930</v>
      </c>
      <c r="F18" s="29">
        <f t="shared" si="2"/>
        <v>4</v>
      </c>
      <c r="G18" s="27">
        <f t="shared" si="2"/>
        <v>744</v>
      </c>
      <c r="H18" s="29">
        <f t="shared" si="2"/>
        <v>0</v>
      </c>
      <c r="I18" s="27">
        <f t="shared" si="2"/>
        <v>0</v>
      </c>
      <c r="J18" s="29">
        <f t="shared" si="2"/>
        <v>0</v>
      </c>
      <c r="K18" s="27">
        <f t="shared" si="2"/>
        <v>0</v>
      </c>
      <c r="L18" s="29">
        <f t="shared" si="2"/>
        <v>3</v>
      </c>
      <c r="M18" s="27">
        <f t="shared" si="2"/>
        <v>558</v>
      </c>
      <c r="N18" s="29">
        <f t="shared" si="2"/>
        <v>0</v>
      </c>
      <c r="O18" s="27">
        <f t="shared" si="2"/>
        <v>0</v>
      </c>
      <c r="P18" s="29">
        <f t="shared" si="2"/>
        <v>14</v>
      </c>
      <c r="Q18" s="30">
        <f t="shared" si="2"/>
        <v>2604</v>
      </c>
      <c r="R18" s="29">
        <f t="shared" si="2"/>
        <v>0</v>
      </c>
      <c r="S18" s="30">
        <f t="shared" si="2"/>
        <v>0</v>
      </c>
      <c r="T18" s="29">
        <f t="shared" si="2"/>
        <v>9</v>
      </c>
      <c r="U18" s="30">
        <f t="shared" si="2"/>
        <v>1674</v>
      </c>
      <c r="V18" s="29">
        <f t="shared" si="2"/>
        <v>1</v>
      </c>
      <c r="W18" s="30">
        <f t="shared" si="2"/>
        <v>186</v>
      </c>
    </row>
    <row r="19" spans="1:23" ht="14.25">
      <c r="A19" s="31" t="s">
        <v>13</v>
      </c>
      <c r="B19" s="8" t="s">
        <v>2</v>
      </c>
      <c r="C19" s="36">
        <v>401</v>
      </c>
      <c r="D19" s="26"/>
      <c r="E19" s="27">
        <f>D19*$C$19</f>
        <v>0</v>
      </c>
      <c r="F19" s="26"/>
      <c r="G19" s="27">
        <f>F19*$C$19</f>
        <v>0</v>
      </c>
      <c r="H19" s="26"/>
      <c r="I19" s="27">
        <f>H19*$C$19</f>
        <v>0</v>
      </c>
      <c r="J19" s="26"/>
      <c r="K19" s="27">
        <f>J19*$C$19</f>
        <v>0</v>
      </c>
      <c r="L19" s="26"/>
      <c r="M19" s="27">
        <f>L19*$C$19</f>
        <v>0</v>
      </c>
      <c r="N19" s="26"/>
      <c r="O19" s="27">
        <f>N19*$C$19</f>
        <v>0</v>
      </c>
      <c r="P19" s="26">
        <v>1</v>
      </c>
      <c r="Q19" s="27">
        <f>P19*$C$19</f>
        <v>401</v>
      </c>
      <c r="R19" s="26"/>
      <c r="S19" s="27">
        <f>R19*$C$19</f>
        <v>0</v>
      </c>
      <c r="T19" s="26"/>
      <c r="U19" s="27">
        <f>T19*$C$19</f>
        <v>0</v>
      </c>
      <c r="V19" s="26">
        <v>5</v>
      </c>
      <c r="W19" s="27">
        <f>V19*$C$19</f>
        <v>2005</v>
      </c>
    </row>
    <row r="20" spans="1:23" ht="14.25">
      <c r="A20" s="35"/>
      <c r="B20" s="8" t="s">
        <v>3</v>
      </c>
      <c r="C20" s="38"/>
      <c r="D20" s="26"/>
      <c r="E20" s="27">
        <f>D20*$C$19</f>
        <v>0</v>
      </c>
      <c r="F20" s="26"/>
      <c r="G20" s="27">
        <f>F20*$C$19</f>
        <v>0</v>
      </c>
      <c r="H20" s="26"/>
      <c r="I20" s="27">
        <f>H20*$C$19</f>
        <v>0</v>
      </c>
      <c r="J20" s="26"/>
      <c r="K20" s="27">
        <f>J20*$C$19</f>
        <v>0</v>
      </c>
      <c r="L20" s="26"/>
      <c r="M20" s="27">
        <f>L20*$C$19</f>
        <v>0</v>
      </c>
      <c r="N20" s="26"/>
      <c r="O20" s="27">
        <f>N20*$C$19</f>
        <v>0</v>
      </c>
      <c r="P20" s="26"/>
      <c r="Q20" s="27">
        <f>P20*$C$19</f>
        <v>0</v>
      </c>
      <c r="R20" s="26"/>
      <c r="S20" s="27">
        <f>R20*$C$19</f>
        <v>0</v>
      </c>
      <c r="T20" s="26"/>
      <c r="U20" s="27">
        <f>T20*$C$19</f>
        <v>0</v>
      </c>
      <c r="V20" s="26"/>
      <c r="W20" s="27">
        <f>V20*$C$19</f>
        <v>0</v>
      </c>
    </row>
    <row r="21" spans="1:23" ht="15">
      <c r="A21" s="32"/>
      <c r="B21" s="7" t="s">
        <v>7</v>
      </c>
      <c r="C21" s="9"/>
      <c r="D21" s="29">
        <f aca="true" t="shared" si="3" ref="D21:W21">D19+D20</f>
        <v>0</v>
      </c>
      <c r="E21" s="27">
        <f t="shared" si="3"/>
        <v>0</v>
      </c>
      <c r="F21" s="29">
        <f t="shared" si="3"/>
        <v>0</v>
      </c>
      <c r="G21" s="27">
        <f t="shared" si="3"/>
        <v>0</v>
      </c>
      <c r="H21" s="29">
        <f t="shared" si="3"/>
        <v>0</v>
      </c>
      <c r="I21" s="27">
        <f t="shared" si="3"/>
        <v>0</v>
      </c>
      <c r="J21" s="29">
        <f t="shared" si="3"/>
        <v>0</v>
      </c>
      <c r="K21" s="27">
        <f t="shared" si="3"/>
        <v>0</v>
      </c>
      <c r="L21" s="29">
        <f t="shared" si="3"/>
        <v>0</v>
      </c>
      <c r="M21" s="27">
        <f t="shared" si="3"/>
        <v>0</v>
      </c>
      <c r="N21" s="29">
        <f t="shared" si="3"/>
        <v>0</v>
      </c>
      <c r="O21" s="27">
        <f t="shared" si="3"/>
        <v>0</v>
      </c>
      <c r="P21" s="29">
        <f t="shared" si="3"/>
        <v>1</v>
      </c>
      <c r="Q21" s="30">
        <f t="shared" si="3"/>
        <v>401</v>
      </c>
      <c r="R21" s="29">
        <f t="shared" si="3"/>
        <v>0</v>
      </c>
      <c r="S21" s="30">
        <f t="shared" si="3"/>
        <v>0</v>
      </c>
      <c r="T21" s="29">
        <f t="shared" si="3"/>
        <v>0</v>
      </c>
      <c r="U21" s="30">
        <f t="shared" si="3"/>
        <v>0</v>
      </c>
      <c r="V21" s="29">
        <f t="shared" si="3"/>
        <v>5</v>
      </c>
      <c r="W21" s="30">
        <f t="shared" si="3"/>
        <v>2005</v>
      </c>
    </row>
    <row r="22" spans="1:23" ht="14.25">
      <c r="A22" s="31" t="s">
        <v>14</v>
      </c>
      <c r="B22" s="8" t="s">
        <v>2</v>
      </c>
      <c r="C22" s="36">
        <v>789</v>
      </c>
      <c r="D22" s="26"/>
      <c r="E22" s="27">
        <f>D22*$C$22</f>
        <v>0</v>
      </c>
      <c r="F22" s="26"/>
      <c r="G22" s="27">
        <f>F22*$C$22</f>
        <v>0</v>
      </c>
      <c r="H22" s="26">
        <v>1</v>
      </c>
      <c r="I22" s="27">
        <f>H22*$C$22</f>
        <v>789</v>
      </c>
      <c r="J22" s="26"/>
      <c r="K22" s="27">
        <f>J22*$C$22</f>
        <v>0</v>
      </c>
      <c r="L22" s="26"/>
      <c r="M22" s="27">
        <f>L22*$C$22</f>
        <v>0</v>
      </c>
      <c r="N22" s="26">
        <v>2</v>
      </c>
      <c r="O22" s="27">
        <f>N22*$C$22</f>
        <v>1578</v>
      </c>
      <c r="P22" s="26"/>
      <c r="Q22" s="27">
        <f>P22*$C$22</f>
        <v>0</v>
      </c>
      <c r="R22" s="26">
        <v>6</v>
      </c>
      <c r="S22" s="27">
        <f>R22*$C$22</f>
        <v>4734</v>
      </c>
      <c r="T22" s="26"/>
      <c r="U22" s="27">
        <f>T22*$C$22</f>
        <v>0</v>
      </c>
      <c r="V22" s="26">
        <v>1</v>
      </c>
      <c r="W22" s="27">
        <f>V22*$C$22</f>
        <v>789</v>
      </c>
    </row>
    <row r="23" spans="1:23" ht="14.25">
      <c r="A23" s="35"/>
      <c r="B23" s="8" t="s">
        <v>3</v>
      </c>
      <c r="C23" s="38"/>
      <c r="D23" s="26"/>
      <c r="E23" s="27">
        <f>D23*$C$22</f>
        <v>0</v>
      </c>
      <c r="F23" s="26"/>
      <c r="G23" s="27">
        <f>F23*$C$22</f>
        <v>0</v>
      </c>
      <c r="H23" s="26"/>
      <c r="I23" s="27">
        <f>H23*$C$22</f>
        <v>0</v>
      </c>
      <c r="J23" s="26"/>
      <c r="K23" s="27">
        <f>J23*$C$22</f>
        <v>0</v>
      </c>
      <c r="L23" s="26"/>
      <c r="M23" s="27">
        <f>L23*$C$22</f>
        <v>0</v>
      </c>
      <c r="N23" s="26"/>
      <c r="O23" s="27">
        <f>N23*$C$22</f>
        <v>0</v>
      </c>
      <c r="P23" s="26"/>
      <c r="Q23" s="27">
        <f>P23*$C$22</f>
        <v>0</v>
      </c>
      <c r="R23" s="26"/>
      <c r="S23" s="27">
        <f>R23*$C$22</f>
        <v>0</v>
      </c>
      <c r="T23" s="26"/>
      <c r="U23" s="27">
        <f>T23*$C$22</f>
        <v>0</v>
      </c>
      <c r="V23" s="26"/>
      <c r="W23" s="27">
        <f>V23*$C$22</f>
        <v>0</v>
      </c>
    </row>
    <row r="24" spans="1:23" ht="15">
      <c r="A24" s="32"/>
      <c r="B24" s="7" t="s">
        <v>8</v>
      </c>
      <c r="C24" s="9"/>
      <c r="D24" s="29">
        <f aca="true" t="shared" si="4" ref="D24:W24">D22+D23</f>
        <v>0</v>
      </c>
      <c r="E24" s="27">
        <f t="shared" si="4"/>
        <v>0</v>
      </c>
      <c r="F24" s="29">
        <f t="shared" si="4"/>
        <v>0</v>
      </c>
      <c r="G24" s="27">
        <f t="shared" si="4"/>
        <v>0</v>
      </c>
      <c r="H24" s="29">
        <f t="shared" si="4"/>
        <v>1</v>
      </c>
      <c r="I24" s="27">
        <f t="shared" si="4"/>
        <v>789</v>
      </c>
      <c r="J24" s="29">
        <f t="shared" si="4"/>
        <v>0</v>
      </c>
      <c r="K24" s="27">
        <f t="shared" si="4"/>
        <v>0</v>
      </c>
      <c r="L24" s="29">
        <f t="shared" si="4"/>
        <v>0</v>
      </c>
      <c r="M24" s="27">
        <f t="shared" si="4"/>
        <v>0</v>
      </c>
      <c r="N24" s="29">
        <f t="shared" si="4"/>
        <v>2</v>
      </c>
      <c r="O24" s="27">
        <f t="shared" si="4"/>
        <v>1578</v>
      </c>
      <c r="P24" s="29">
        <f t="shared" si="4"/>
        <v>0</v>
      </c>
      <c r="Q24" s="30">
        <f t="shared" si="4"/>
        <v>0</v>
      </c>
      <c r="R24" s="29">
        <f t="shared" si="4"/>
        <v>6</v>
      </c>
      <c r="S24" s="30">
        <f t="shared" si="4"/>
        <v>4734</v>
      </c>
      <c r="T24" s="29">
        <f t="shared" si="4"/>
        <v>0</v>
      </c>
      <c r="U24" s="30">
        <f t="shared" si="4"/>
        <v>0</v>
      </c>
      <c r="V24" s="29">
        <f t="shared" si="4"/>
        <v>1</v>
      </c>
      <c r="W24" s="30">
        <f t="shared" si="4"/>
        <v>789</v>
      </c>
    </row>
    <row r="25" spans="1:23" ht="14.25">
      <c r="A25" s="39" t="s">
        <v>16</v>
      </c>
      <c r="B25" s="40"/>
      <c r="C25" s="24"/>
      <c r="D25" s="49"/>
      <c r="E25" s="43">
        <f>E12+E15+E18+E21+E24</f>
        <v>1038</v>
      </c>
      <c r="F25" s="43"/>
      <c r="G25" s="43">
        <f aca="true" t="shared" si="5" ref="G25:W25">G12+G15+G18+G21+G24</f>
        <v>1173</v>
      </c>
      <c r="H25" s="43"/>
      <c r="I25" s="43">
        <f t="shared" si="5"/>
        <v>1476</v>
      </c>
      <c r="J25" s="43"/>
      <c r="K25" s="43">
        <f t="shared" si="5"/>
        <v>0</v>
      </c>
      <c r="L25" s="43"/>
      <c r="M25" s="43">
        <f t="shared" si="5"/>
        <v>1920</v>
      </c>
      <c r="N25" s="43"/>
      <c r="O25" s="43">
        <f t="shared" si="5"/>
        <v>5292</v>
      </c>
      <c r="P25" s="43"/>
      <c r="Q25" s="43">
        <f t="shared" si="5"/>
        <v>4667</v>
      </c>
      <c r="R25" s="43"/>
      <c r="S25" s="43">
        <f t="shared" si="5"/>
        <v>6132</v>
      </c>
      <c r="T25" s="43"/>
      <c r="U25" s="43">
        <f t="shared" si="5"/>
        <v>3216</v>
      </c>
      <c r="V25" s="43"/>
      <c r="W25" s="43">
        <f t="shared" si="5"/>
        <v>4432</v>
      </c>
    </row>
    <row r="26" spans="1:23" s="3" customFormat="1" ht="14.25">
      <c r="A26" s="41"/>
      <c r="B26" s="42"/>
      <c r="C26" s="25"/>
      <c r="D26" s="50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6:17" ht="14.25">
      <c r="P27" s="22"/>
      <c r="Q27" s="22"/>
    </row>
  </sheetData>
  <sheetProtection/>
  <mergeCells count="45">
    <mergeCell ref="T8:U8"/>
    <mergeCell ref="V8:W8"/>
    <mergeCell ref="T25:T26"/>
    <mergeCell ref="U25:U26"/>
    <mergeCell ref="V25:V26"/>
    <mergeCell ref="W25:W26"/>
    <mergeCell ref="P8:Q8"/>
    <mergeCell ref="P25:P26"/>
    <mergeCell ref="Q25:Q26"/>
    <mergeCell ref="R8:S8"/>
    <mergeCell ref="R25:R26"/>
    <mergeCell ref="S25:S26"/>
    <mergeCell ref="N8:O8"/>
    <mergeCell ref="N25:N26"/>
    <mergeCell ref="O25:O26"/>
    <mergeCell ref="G25:G26"/>
    <mergeCell ref="H25:H26"/>
    <mergeCell ref="I25:I26"/>
    <mergeCell ref="J8:K8"/>
    <mergeCell ref="J25:J26"/>
    <mergeCell ref="K25:K26"/>
    <mergeCell ref="L8:M8"/>
    <mergeCell ref="L25:L26"/>
    <mergeCell ref="M25:M26"/>
    <mergeCell ref="A19:A21"/>
    <mergeCell ref="C19:C20"/>
    <mergeCell ref="A22:A24"/>
    <mergeCell ref="C22:C23"/>
    <mergeCell ref="A4:C4"/>
    <mergeCell ref="A25:B26"/>
    <mergeCell ref="D25:D26"/>
    <mergeCell ref="H8:I8"/>
    <mergeCell ref="A10:A12"/>
    <mergeCell ref="C10:C11"/>
    <mergeCell ref="A13:A15"/>
    <mergeCell ref="C13:C14"/>
    <mergeCell ref="A16:A18"/>
    <mergeCell ref="C16:C17"/>
    <mergeCell ref="A8:A9"/>
    <mergeCell ref="B8:B9"/>
    <mergeCell ref="C8:C9"/>
    <mergeCell ref="D8:E8"/>
    <mergeCell ref="F8:G8"/>
    <mergeCell ref="E25:E26"/>
    <mergeCell ref="F25:F26"/>
  </mergeCells>
  <printOptions horizontalCentered="1"/>
  <pageMargins left="0.3937007874015748" right="0" top="0.3937007874015748" bottom="0.3937007874015748" header="0.31496062992125984" footer="0.31496062992125984"/>
  <pageSetup horizontalDpi="600" verticalDpi="600" orientation="landscape" paperSize="9" r:id="rId1"/>
  <headerFooter>
    <oddHeader>&amp;R&amp;"Verdana,Normale"Allegato: Prospetto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4">
      <pane xSplit="3" topLeftCell="D1" activePane="topRight" state="frozen"/>
      <selection pane="topLeft" activeCell="A1" sqref="A1"/>
      <selection pane="topRight" activeCell="V30" sqref="V30"/>
    </sheetView>
  </sheetViews>
  <sheetFormatPr defaultColWidth="9.140625" defaultRowHeight="15"/>
  <cols>
    <col min="1" max="1" width="26.421875" style="1" customWidth="1"/>
    <col min="2" max="2" width="18.140625" style="1" bestFit="1" customWidth="1"/>
    <col min="3" max="3" width="22.57421875" style="1" bestFit="1" customWidth="1"/>
    <col min="4" max="4" width="10.421875" style="1" customWidth="1"/>
    <col min="5" max="5" width="14.00390625" style="1" customWidth="1"/>
    <col min="6" max="6" width="10.421875" style="1" customWidth="1"/>
    <col min="7" max="7" width="14.00390625" style="1" customWidth="1"/>
    <col min="8" max="8" width="10.421875" style="1" customWidth="1"/>
    <col min="9" max="9" width="14.00390625" style="1" customWidth="1"/>
    <col min="10" max="10" width="10.421875" style="1" customWidth="1"/>
    <col min="11" max="11" width="14.00390625" style="1" customWidth="1"/>
    <col min="12" max="12" width="10.421875" style="1" customWidth="1"/>
    <col min="13" max="13" width="14.00390625" style="1" customWidth="1"/>
    <col min="14" max="14" width="10.421875" style="1" customWidth="1"/>
    <col min="15" max="15" width="14.00390625" style="1" customWidth="1"/>
    <col min="16" max="16" width="10.421875" style="1" customWidth="1"/>
    <col min="17" max="17" width="14.00390625" style="1" customWidth="1"/>
    <col min="18" max="18" width="14.8515625" style="1" customWidth="1"/>
    <col min="19" max="19" width="16.421875" style="1" customWidth="1"/>
    <col min="20" max="20" width="9.140625" style="1" customWidth="1"/>
    <col min="21" max="21" width="17.140625" style="1" customWidth="1"/>
    <col min="22" max="22" width="9.140625" style="1" customWidth="1"/>
    <col min="23" max="23" width="15.8515625" style="1" customWidth="1"/>
    <col min="24" max="16384" width="9.140625" style="1" customWidth="1"/>
  </cols>
  <sheetData>
    <row r="1" ht="14.25">
      <c r="I1" s="2"/>
    </row>
    <row r="2" spans="1:9" s="3" customFormat="1" ht="14.25">
      <c r="A2" s="15" t="s">
        <v>18</v>
      </c>
      <c r="B2" s="15"/>
      <c r="C2" s="15"/>
      <c r="D2" s="15"/>
      <c r="E2" s="15"/>
      <c r="F2" s="15"/>
      <c r="G2" s="10"/>
      <c r="H2" s="10"/>
      <c r="I2" s="10"/>
    </row>
    <row r="3" spans="1:6" s="3" customFormat="1" ht="14.25">
      <c r="A3" s="14"/>
      <c r="B3" s="14"/>
      <c r="C3" s="14"/>
      <c r="D3" s="14"/>
      <c r="E3" s="14"/>
      <c r="F3" s="14"/>
    </row>
    <row r="4" spans="1:9" s="3" customFormat="1" ht="29.25" customHeight="1">
      <c r="A4" s="48" t="s">
        <v>19</v>
      </c>
      <c r="B4" s="48"/>
      <c r="C4" s="48"/>
      <c r="D4" s="15"/>
      <c r="E4" s="15"/>
      <c r="F4" s="15"/>
      <c r="G4" s="10"/>
      <c r="H4" s="10"/>
      <c r="I4" s="10"/>
    </row>
    <row r="5" spans="1:6" s="3" customFormat="1" ht="14.25">
      <c r="A5" s="14"/>
      <c r="B5" s="14"/>
      <c r="C5" s="14"/>
      <c r="D5" s="14"/>
      <c r="E5" s="14"/>
      <c r="F5" s="14"/>
    </row>
    <row r="6" spans="1:9" s="3" customFormat="1" ht="14.25">
      <c r="A6" s="15" t="s">
        <v>46</v>
      </c>
      <c r="B6" s="15"/>
      <c r="C6" s="15"/>
      <c r="D6" s="15"/>
      <c r="E6" s="15"/>
      <c r="F6" s="15"/>
      <c r="G6" s="10"/>
      <c r="H6" s="10"/>
      <c r="I6" s="10"/>
    </row>
    <row r="7" s="3" customFormat="1" ht="14.25"/>
    <row r="8" spans="1:23" ht="45.75" customHeight="1">
      <c r="A8" s="31" t="s">
        <v>9</v>
      </c>
      <c r="B8" s="33" t="s">
        <v>15</v>
      </c>
      <c r="C8" s="36" t="s">
        <v>17</v>
      </c>
      <c r="D8" s="47" t="s">
        <v>20</v>
      </c>
      <c r="E8" s="47"/>
      <c r="F8" s="47" t="s">
        <v>33</v>
      </c>
      <c r="G8" s="47"/>
      <c r="H8" s="47" t="s">
        <v>21</v>
      </c>
      <c r="I8" s="47"/>
      <c r="J8" s="47" t="s">
        <v>34</v>
      </c>
      <c r="K8" s="47"/>
      <c r="L8" s="47" t="s">
        <v>35</v>
      </c>
      <c r="M8" s="47"/>
      <c r="N8" s="47" t="s">
        <v>36</v>
      </c>
      <c r="O8" s="47"/>
      <c r="P8" s="47" t="s">
        <v>37</v>
      </c>
      <c r="Q8" s="47"/>
      <c r="R8" s="47" t="s">
        <v>38</v>
      </c>
      <c r="S8" s="47"/>
      <c r="T8" s="47" t="s">
        <v>39</v>
      </c>
      <c r="U8" s="47"/>
      <c r="V8" s="47" t="s">
        <v>40</v>
      </c>
      <c r="W8" s="47"/>
    </row>
    <row r="9" spans="1:23" ht="38.25" customHeight="1">
      <c r="A9" s="32"/>
      <c r="B9" s="34"/>
      <c r="C9" s="46"/>
      <c r="D9" s="28" t="s">
        <v>0</v>
      </c>
      <c r="E9" s="28" t="s">
        <v>1</v>
      </c>
      <c r="F9" s="28" t="s">
        <v>0</v>
      </c>
      <c r="G9" s="28" t="s">
        <v>1</v>
      </c>
      <c r="H9" s="28" t="s">
        <v>0</v>
      </c>
      <c r="I9" s="28" t="s">
        <v>1</v>
      </c>
      <c r="J9" s="28" t="s">
        <v>0</v>
      </c>
      <c r="K9" s="28" t="s">
        <v>1</v>
      </c>
      <c r="L9" s="28" t="s">
        <v>0</v>
      </c>
      <c r="M9" s="28" t="s">
        <v>1</v>
      </c>
      <c r="N9" s="28" t="s">
        <v>0</v>
      </c>
      <c r="O9" s="28" t="s">
        <v>1</v>
      </c>
      <c r="P9" s="28" t="s">
        <v>0</v>
      </c>
      <c r="Q9" s="28" t="s">
        <v>1</v>
      </c>
      <c r="R9" s="28" t="s">
        <v>0</v>
      </c>
      <c r="S9" s="28" t="s">
        <v>1</v>
      </c>
      <c r="T9" s="28" t="s">
        <v>0</v>
      </c>
      <c r="U9" s="28" t="s">
        <v>1</v>
      </c>
      <c r="V9" s="28" t="s">
        <v>0</v>
      </c>
      <c r="W9" s="28" t="s">
        <v>1</v>
      </c>
    </row>
    <row r="10" spans="1:23" ht="15" customHeight="1">
      <c r="A10" s="31" t="s">
        <v>11</v>
      </c>
      <c r="B10" s="4" t="s">
        <v>2</v>
      </c>
      <c r="C10" s="36">
        <v>33</v>
      </c>
      <c r="D10" s="26">
        <v>13</v>
      </c>
      <c r="E10" s="27">
        <f>D10*$C$10</f>
        <v>429</v>
      </c>
      <c r="F10" s="26">
        <v>5</v>
      </c>
      <c r="G10" s="27">
        <f>F10*$C$10</f>
        <v>165</v>
      </c>
      <c r="H10" s="26">
        <v>10</v>
      </c>
      <c r="I10" s="27">
        <f>H10*$C$10</f>
        <v>330</v>
      </c>
      <c r="J10" s="26"/>
      <c r="K10" s="27">
        <f>J10*$C$10</f>
        <v>0</v>
      </c>
      <c r="L10" s="26"/>
      <c r="M10" s="27">
        <f>L10*$C$10</f>
        <v>0</v>
      </c>
      <c r="N10" s="26">
        <v>11</v>
      </c>
      <c r="O10" s="27">
        <f>N10*$C$10</f>
        <v>363</v>
      </c>
      <c r="P10" s="26">
        <v>1</v>
      </c>
      <c r="Q10" s="27">
        <f>P10*$C$10</f>
        <v>33</v>
      </c>
      <c r="R10" s="26"/>
      <c r="S10" s="27">
        <f>R10*$C$10</f>
        <v>0</v>
      </c>
      <c r="T10" s="26">
        <v>17</v>
      </c>
      <c r="U10" s="27">
        <f>T10*$C$10</f>
        <v>561</v>
      </c>
      <c r="V10" s="26">
        <v>17</v>
      </c>
      <c r="W10" s="27">
        <f>V10*$C$10</f>
        <v>561</v>
      </c>
    </row>
    <row r="11" spans="1:23" ht="15" customHeight="1">
      <c r="A11" s="35"/>
      <c r="B11" s="5" t="s">
        <v>3</v>
      </c>
      <c r="C11" s="37"/>
      <c r="D11" s="26">
        <v>43</v>
      </c>
      <c r="E11" s="27">
        <f>D11*$C$10</f>
        <v>1419</v>
      </c>
      <c r="F11" s="26">
        <v>8</v>
      </c>
      <c r="G11" s="27">
        <f>F11*$C$10</f>
        <v>264</v>
      </c>
      <c r="H11" s="26">
        <v>46</v>
      </c>
      <c r="I11" s="27">
        <f>H11*$C$10</f>
        <v>1518</v>
      </c>
      <c r="J11" s="26">
        <v>11</v>
      </c>
      <c r="K11" s="27">
        <f>J11*$C$10</f>
        <v>363</v>
      </c>
      <c r="L11" s="26">
        <v>7</v>
      </c>
      <c r="M11" s="27">
        <f>L11*$C$10</f>
        <v>231</v>
      </c>
      <c r="N11" s="26">
        <v>18</v>
      </c>
      <c r="O11" s="27">
        <f>N11*$C$10</f>
        <v>594</v>
      </c>
      <c r="P11" s="26">
        <v>11</v>
      </c>
      <c r="Q11" s="27">
        <f>P11*$C$10</f>
        <v>363</v>
      </c>
      <c r="R11" s="26"/>
      <c r="S11" s="27">
        <f>R11*$C$10</f>
        <v>0</v>
      </c>
      <c r="T11" s="26">
        <v>54</v>
      </c>
      <c r="U11" s="27">
        <f>T11*$C$10</f>
        <v>1782</v>
      </c>
      <c r="V11" s="26">
        <v>9</v>
      </c>
      <c r="W11" s="27">
        <f>V11*$C$10</f>
        <v>297</v>
      </c>
    </row>
    <row r="12" spans="1:23" s="3" customFormat="1" ht="14.25" customHeight="1">
      <c r="A12" s="32"/>
      <c r="B12" s="6" t="s">
        <v>4</v>
      </c>
      <c r="C12" s="9"/>
      <c r="D12" s="29">
        <f aca="true" t="shared" si="0" ref="D12:W12">D10+D11</f>
        <v>56</v>
      </c>
      <c r="E12" s="30">
        <f t="shared" si="0"/>
        <v>1848</v>
      </c>
      <c r="F12" s="29">
        <f t="shared" si="0"/>
        <v>13</v>
      </c>
      <c r="G12" s="30">
        <f t="shared" si="0"/>
        <v>429</v>
      </c>
      <c r="H12" s="29">
        <f t="shared" si="0"/>
        <v>56</v>
      </c>
      <c r="I12" s="30">
        <f t="shared" si="0"/>
        <v>1848</v>
      </c>
      <c r="J12" s="29">
        <f t="shared" si="0"/>
        <v>11</v>
      </c>
      <c r="K12" s="30">
        <f t="shared" si="0"/>
        <v>363</v>
      </c>
      <c r="L12" s="29">
        <f t="shared" si="0"/>
        <v>7</v>
      </c>
      <c r="M12" s="30">
        <f t="shared" si="0"/>
        <v>231</v>
      </c>
      <c r="N12" s="29">
        <f t="shared" si="0"/>
        <v>29</v>
      </c>
      <c r="O12" s="30">
        <f t="shared" si="0"/>
        <v>957</v>
      </c>
      <c r="P12" s="29">
        <f t="shared" si="0"/>
        <v>12</v>
      </c>
      <c r="Q12" s="30">
        <f t="shared" si="0"/>
        <v>396</v>
      </c>
      <c r="R12" s="29">
        <f t="shared" si="0"/>
        <v>0</v>
      </c>
      <c r="S12" s="30">
        <f t="shared" si="0"/>
        <v>0</v>
      </c>
      <c r="T12" s="29">
        <f t="shared" si="0"/>
        <v>71</v>
      </c>
      <c r="U12" s="30">
        <f t="shared" si="0"/>
        <v>2343</v>
      </c>
      <c r="V12" s="29">
        <f t="shared" si="0"/>
        <v>26</v>
      </c>
      <c r="W12" s="30">
        <f t="shared" si="0"/>
        <v>858</v>
      </c>
    </row>
    <row r="13" spans="1:23" ht="15" customHeight="1">
      <c r="A13" s="31" t="s">
        <v>10</v>
      </c>
      <c r="B13" s="8" t="s">
        <v>2</v>
      </c>
      <c r="C13" s="36">
        <v>108</v>
      </c>
      <c r="D13" s="26">
        <v>15</v>
      </c>
      <c r="E13" s="27">
        <f>D13*$C$13</f>
        <v>1620</v>
      </c>
      <c r="F13" s="26"/>
      <c r="G13" s="27">
        <f>F13*$C$13</f>
        <v>0</v>
      </c>
      <c r="H13" s="26">
        <v>3</v>
      </c>
      <c r="I13" s="27">
        <f>H13*$C$13</f>
        <v>324</v>
      </c>
      <c r="J13" s="26">
        <v>2</v>
      </c>
      <c r="K13" s="27">
        <f>J13*$C$13</f>
        <v>216</v>
      </c>
      <c r="L13" s="26">
        <v>5</v>
      </c>
      <c r="M13" s="27">
        <f>L13*$C$13</f>
        <v>540</v>
      </c>
      <c r="N13" s="26">
        <v>8</v>
      </c>
      <c r="O13" s="27">
        <f>N13*$C$13</f>
        <v>864</v>
      </c>
      <c r="P13" s="26">
        <v>2</v>
      </c>
      <c r="Q13" s="27">
        <f>P13*$C$13</f>
        <v>216</v>
      </c>
      <c r="R13" s="26"/>
      <c r="S13" s="27">
        <f>R13*$C$13</f>
        <v>0</v>
      </c>
      <c r="T13" s="26">
        <v>7</v>
      </c>
      <c r="U13" s="27">
        <f>T13*$C$13</f>
        <v>756</v>
      </c>
      <c r="V13" s="26">
        <v>4</v>
      </c>
      <c r="W13" s="27">
        <f>V13*$C$13</f>
        <v>432</v>
      </c>
    </row>
    <row r="14" spans="1:23" ht="14.25">
      <c r="A14" s="35"/>
      <c r="B14" s="8" t="s">
        <v>3</v>
      </c>
      <c r="C14" s="38"/>
      <c r="D14" s="26"/>
      <c r="E14" s="27">
        <f>D14*$C$13</f>
        <v>0</v>
      </c>
      <c r="F14" s="26"/>
      <c r="G14" s="27">
        <f>F14*$C$13</f>
        <v>0</v>
      </c>
      <c r="H14" s="26"/>
      <c r="I14" s="27">
        <f>H14*$C$13</f>
        <v>0</v>
      </c>
      <c r="J14" s="26"/>
      <c r="K14" s="27">
        <f>J14*$C$13</f>
        <v>0</v>
      </c>
      <c r="L14" s="26"/>
      <c r="M14" s="27">
        <f>L14*$C$13</f>
        <v>0</v>
      </c>
      <c r="N14" s="26"/>
      <c r="O14" s="27">
        <f>N14*$C$13</f>
        <v>0</v>
      </c>
      <c r="P14" s="26"/>
      <c r="Q14" s="27">
        <f>P14*$C$13</f>
        <v>0</v>
      </c>
      <c r="R14" s="26"/>
      <c r="S14" s="27">
        <f>R14*$C$13</f>
        <v>0</v>
      </c>
      <c r="T14" s="26"/>
      <c r="U14" s="27">
        <f>T14*$C$13</f>
        <v>0</v>
      </c>
      <c r="V14" s="26"/>
      <c r="W14" s="27">
        <f>V14*$C$13</f>
        <v>0</v>
      </c>
    </row>
    <row r="15" spans="1:23" s="3" customFormat="1" ht="14.25" customHeight="1">
      <c r="A15" s="32"/>
      <c r="B15" s="7" t="s">
        <v>5</v>
      </c>
      <c r="C15" s="9"/>
      <c r="D15" s="29">
        <f aca="true" t="shared" si="1" ref="D15:W15">D13+D14</f>
        <v>15</v>
      </c>
      <c r="E15" s="30">
        <f t="shared" si="1"/>
        <v>1620</v>
      </c>
      <c r="F15" s="29">
        <f t="shared" si="1"/>
        <v>0</v>
      </c>
      <c r="G15" s="30">
        <f t="shared" si="1"/>
        <v>0</v>
      </c>
      <c r="H15" s="29">
        <f t="shared" si="1"/>
        <v>3</v>
      </c>
      <c r="I15" s="30">
        <f t="shared" si="1"/>
        <v>324</v>
      </c>
      <c r="J15" s="29">
        <f t="shared" si="1"/>
        <v>2</v>
      </c>
      <c r="K15" s="30">
        <f t="shared" si="1"/>
        <v>216</v>
      </c>
      <c r="L15" s="29">
        <f t="shared" si="1"/>
        <v>5</v>
      </c>
      <c r="M15" s="30">
        <f t="shared" si="1"/>
        <v>540</v>
      </c>
      <c r="N15" s="29">
        <f t="shared" si="1"/>
        <v>8</v>
      </c>
      <c r="O15" s="30">
        <f t="shared" si="1"/>
        <v>864</v>
      </c>
      <c r="P15" s="29">
        <f t="shared" si="1"/>
        <v>2</v>
      </c>
      <c r="Q15" s="30">
        <f t="shared" si="1"/>
        <v>216</v>
      </c>
      <c r="R15" s="29">
        <f t="shared" si="1"/>
        <v>0</v>
      </c>
      <c r="S15" s="30">
        <f t="shared" si="1"/>
        <v>0</v>
      </c>
      <c r="T15" s="29">
        <f t="shared" si="1"/>
        <v>7</v>
      </c>
      <c r="U15" s="30">
        <f t="shared" si="1"/>
        <v>756</v>
      </c>
      <c r="V15" s="29">
        <f t="shared" si="1"/>
        <v>4</v>
      </c>
      <c r="W15" s="30">
        <f t="shared" si="1"/>
        <v>432</v>
      </c>
    </row>
    <row r="16" spans="1:23" ht="14.25">
      <c r="A16" s="31" t="s">
        <v>12</v>
      </c>
      <c r="B16" s="8" t="s">
        <v>2</v>
      </c>
      <c r="C16" s="36">
        <v>186</v>
      </c>
      <c r="D16" s="26">
        <v>15</v>
      </c>
      <c r="E16" s="27">
        <f>D16*$C$16</f>
        <v>2790</v>
      </c>
      <c r="F16" s="26"/>
      <c r="G16" s="27">
        <f>F16*$C$16</f>
        <v>0</v>
      </c>
      <c r="H16" s="26"/>
      <c r="I16" s="27">
        <f>H16*$C$16</f>
        <v>0</v>
      </c>
      <c r="J16" s="26"/>
      <c r="K16" s="27">
        <f>J16*$C$16</f>
        <v>0</v>
      </c>
      <c r="L16" s="26">
        <v>6</v>
      </c>
      <c r="M16" s="27">
        <f>L16*$C$16</f>
        <v>1116</v>
      </c>
      <c r="N16" s="26">
        <v>2</v>
      </c>
      <c r="O16" s="27">
        <f>N16*$C$16</f>
        <v>372</v>
      </c>
      <c r="P16" s="26">
        <v>1</v>
      </c>
      <c r="Q16" s="27">
        <f>P16*$C$16</f>
        <v>186</v>
      </c>
      <c r="R16" s="26"/>
      <c r="S16" s="27">
        <f>R16*$C$16</f>
        <v>0</v>
      </c>
      <c r="T16" s="26">
        <v>6</v>
      </c>
      <c r="U16" s="27">
        <f>T16*$C$16</f>
        <v>1116</v>
      </c>
      <c r="V16" s="26">
        <v>1</v>
      </c>
      <c r="W16" s="27">
        <f>V16*$C$16</f>
        <v>186</v>
      </c>
    </row>
    <row r="17" spans="1:23" ht="14.25">
      <c r="A17" s="35"/>
      <c r="B17" s="8" t="s">
        <v>3</v>
      </c>
      <c r="C17" s="38"/>
      <c r="D17" s="26"/>
      <c r="E17" s="27">
        <f>D17*$C$16</f>
        <v>0</v>
      </c>
      <c r="F17" s="26"/>
      <c r="G17" s="27">
        <f>F17*$C$16</f>
        <v>0</v>
      </c>
      <c r="H17" s="26"/>
      <c r="I17" s="27">
        <f>H17*$C$16</f>
        <v>0</v>
      </c>
      <c r="J17" s="26"/>
      <c r="K17" s="27">
        <f>J17*$C$16</f>
        <v>0</v>
      </c>
      <c r="L17" s="26"/>
      <c r="M17" s="27">
        <f>L17*$C$16</f>
        <v>0</v>
      </c>
      <c r="N17" s="26"/>
      <c r="O17" s="27">
        <f>N17*$C$16</f>
        <v>0</v>
      </c>
      <c r="P17" s="26"/>
      <c r="Q17" s="27">
        <f>P17*$C$16</f>
        <v>0</v>
      </c>
      <c r="R17" s="26"/>
      <c r="S17" s="27">
        <f>R17*$C$16</f>
        <v>0</v>
      </c>
      <c r="T17" s="26"/>
      <c r="U17" s="27">
        <f>T17*$C$16</f>
        <v>0</v>
      </c>
      <c r="V17" s="26"/>
      <c r="W17" s="27">
        <f>V17*$C$16</f>
        <v>0</v>
      </c>
    </row>
    <row r="18" spans="1:23" ht="15">
      <c r="A18" s="32"/>
      <c r="B18" s="7" t="s">
        <v>6</v>
      </c>
      <c r="C18" s="9"/>
      <c r="D18" s="29">
        <f aca="true" t="shared" si="2" ref="D18:W18">D16+D17</f>
        <v>15</v>
      </c>
      <c r="E18" s="30">
        <f t="shared" si="2"/>
        <v>2790</v>
      </c>
      <c r="F18" s="29">
        <f t="shared" si="2"/>
        <v>0</v>
      </c>
      <c r="G18" s="30">
        <f t="shared" si="2"/>
        <v>0</v>
      </c>
      <c r="H18" s="29">
        <f t="shared" si="2"/>
        <v>0</v>
      </c>
      <c r="I18" s="30">
        <f t="shared" si="2"/>
        <v>0</v>
      </c>
      <c r="J18" s="29">
        <f t="shared" si="2"/>
        <v>0</v>
      </c>
      <c r="K18" s="30">
        <f t="shared" si="2"/>
        <v>0</v>
      </c>
      <c r="L18" s="29">
        <f t="shared" si="2"/>
        <v>6</v>
      </c>
      <c r="M18" s="30">
        <f t="shared" si="2"/>
        <v>1116</v>
      </c>
      <c r="N18" s="29">
        <f t="shared" si="2"/>
        <v>2</v>
      </c>
      <c r="O18" s="30">
        <f t="shared" si="2"/>
        <v>372</v>
      </c>
      <c r="P18" s="29">
        <f t="shared" si="2"/>
        <v>1</v>
      </c>
      <c r="Q18" s="30">
        <f t="shared" si="2"/>
        <v>186</v>
      </c>
      <c r="R18" s="29">
        <f t="shared" si="2"/>
        <v>0</v>
      </c>
      <c r="S18" s="30">
        <f t="shared" si="2"/>
        <v>0</v>
      </c>
      <c r="T18" s="29">
        <f t="shared" si="2"/>
        <v>6</v>
      </c>
      <c r="U18" s="30">
        <f t="shared" si="2"/>
        <v>1116</v>
      </c>
      <c r="V18" s="29">
        <f t="shared" si="2"/>
        <v>1</v>
      </c>
      <c r="W18" s="30">
        <f t="shared" si="2"/>
        <v>186</v>
      </c>
    </row>
    <row r="19" spans="1:23" ht="14.25">
      <c r="A19" s="31" t="s">
        <v>13</v>
      </c>
      <c r="B19" s="8" t="s">
        <v>2</v>
      </c>
      <c r="C19" s="36">
        <v>401</v>
      </c>
      <c r="D19" s="26">
        <v>1</v>
      </c>
      <c r="E19" s="27">
        <f>D19*$C$19</f>
        <v>401</v>
      </c>
      <c r="F19" s="26">
        <v>3</v>
      </c>
      <c r="G19" s="27">
        <f>F19*$C$19</f>
        <v>1203</v>
      </c>
      <c r="H19" s="26"/>
      <c r="I19" s="27">
        <f>H19*$C$19</f>
        <v>0</v>
      </c>
      <c r="J19" s="26"/>
      <c r="K19" s="27">
        <f>J19*$C$19</f>
        <v>0</v>
      </c>
      <c r="L19" s="26">
        <v>8</v>
      </c>
      <c r="M19" s="27">
        <f>L19*$C$19</f>
        <v>3208</v>
      </c>
      <c r="N19" s="26">
        <v>1</v>
      </c>
      <c r="O19" s="27">
        <f>N19*$C$19</f>
        <v>401</v>
      </c>
      <c r="P19" s="26"/>
      <c r="Q19" s="27">
        <f>P19*$C$19</f>
        <v>0</v>
      </c>
      <c r="R19" s="26"/>
      <c r="S19" s="27">
        <f>R19*$C$19</f>
        <v>0</v>
      </c>
      <c r="T19" s="26">
        <v>3</v>
      </c>
      <c r="U19" s="27">
        <f>T19*$C$19</f>
        <v>1203</v>
      </c>
      <c r="V19" s="26"/>
      <c r="W19" s="27">
        <f>V19*$C$19</f>
        <v>0</v>
      </c>
    </row>
    <row r="20" spans="1:23" ht="14.25">
      <c r="A20" s="35"/>
      <c r="B20" s="8" t="s">
        <v>3</v>
      </c>
      <c r="C20" s="38"/>
      <c r="D20" s="26"/>
      <c r="E20" s="27">
        <f>D20*$C$19</f>
        <v>0</v>
      </c>
      <c r="F20" s="26"/>
      <c r="G20" s="27">
        <f>F20*$C$19</f>
        <v>0</v>
      </c>
      <c r="H20" s="26"/>
      <c r="I20" s="27">
        <f>H20*$C$19</f>
        <v>0</v>
      </c>
      <c r="J20" s="26"/>
      <c r="K20" s="27">
        <f>J20*$C$19</f>
        <v>0</v>
      </c>
      <c r="L20" s="26"/>
      <c r="M20" s="27">
        <f>L20*$C$19</f>
        <v>0</v>
      </c>
      <c r="N20" s="26"/>
      <c r="O20" s="27">
        <f>N20*$C$19</f>
        <v>0</v>
      </c>
      <c r="P20" s="26"/>
      <c r="Q20" s="27">
        <f>P20*$C$19</f>
        <v>0</v>
      </c>
      <c r="R20" s="26"/>
      <c r="S20" s="27">
        <f>R20*$C$19</f>
        <v>0</v>
      </c>
      <c r="T20" s="26"/>
      <c r="U20" s="27">
        <f>T20*$C$19</f>
        <v>0</v>
      </c>
      <c r="V20" s="26"/>
      <c r="W20" s="27">
        <f>V20*$C$19</f>
        <v>0</v>
      </c>
    </row>
    <row r="21" spans="1:23" ht="15">
      <c r="A21" s="32"/>
      <c r="B21" s="7" t="s">
        <v>7</v>
      </c>
      <c r="C21" s="9"/>
      <c r="D21" s="29">
        <f aca="true" t="shared" si="3" ref="D21:W21">D19+D20</f>
        <v>1</v>
      </c>
      <c r="E21" s="30">
        <f t="shared" si="3"/>
        <v>401</v>
      </c>
      <c r="F21" s="29">
        <f t="shared" si="3"/>
        <v>3</v>
      </c>
      <c r="G21" s="30">
        <f t="shared" si="3"/>
        <v>1203</v>
      </c>
      <c r="H21" s="29">
        <f t="shared" si="3"/>
        <v>0</v>
      </c>
      <c r="I21" s="30">
        <f t="shared" si="3"/>
        <v>0</v>
      </c>
      <c r="J21" s="29">
        <f t="shared" si="3"/>
        <v>0</v>
      </c>
      <c r="K21" s="30">
        <f t="shared" si="3"/>
        <v>0</v>
      </c>
      <c r="L21" s="29">
        <f t="shared" si="3"/>
        <v>8</v>
      </c>
      <c r="M21" s="30">
        <f t="shared" si="3"/>
        <v>3208</v>
      </c>
      <c r="N21" s="29">
        <f t="shared" si="3"/>
        <v>1</v>
      </c>
      <c r="O21" s="30">
        <f t="shared" si="3"/>
        <v>401</v>
      </c>
      <c r="P21" s="29">
        <f t="shared" si="3"/>
        <v>0</v>
      </c>
      <c r="Q21" s="30">
        <f t="shared" si="3"/>
        <v>0</v>
      </c>
      <c r="R21" s="29">
        <f t="shared" si="3"/>
        <v>0</v>
      </c>
      <c r="S21" s="30">
        <f t="shared" si="3"/>
        <v>0</v>
      </c>
      <c r="T21" s="29">
        <f t="shared" si="3"/>
        <v>3</v>
      </c>
      <c r="U21" s="30">
        <f t="shared" si="3"/>
        <v>1203</v>
      </c>
      <c r="V21" s="29">
        <f t="shared" si="3"/>
        <v>0</v>
      </c>
      <c r="W21" s="30">
        <f t="shared" si="3"/>
        <v>0</v>
      </c>
    </row>
    <row r="22" spans="1:23" ht="14.25">
      <c r="A22" s="31" t="s">
        <v>14</v>
      </c>
      <c r="B22" s="8" t="s">
        <v>2</v>
      </c>
      <c r="C22" s="36">
        <v>789</v>
      </c>
      <c r="D22" s="26"/>
      <c r="E22" s="27">
        <f>D22*$C$22</f>
        <v>0</v>
      </c>
      <c r="F22" s="26"/>
      <c r="G22" s="27">
        <f>F22*$C$22</f>
        <v>0</v>
      </c>
      <c r="H22" s="26">
        <v>8</v>
      </c>
      <c r="I22" s="27">
        <f>H22*$C$22</f>
        <v>6312</v>
      </c>
      <c r="J22" s="26"/>
      <c r="K22" s="27">
        <f>J22*$C$22</f>
        <v>0</v>
      </c>
      <c r="L22" s="26"/>
      <c r="M22" s="27">
        <f>L22*$C$22</f>
        <v>0</v>
      </c>
      <c r="N22" s="26">
        <v>5</v>
      </c>
      <c r="O22" s="27">
        <f>N22*$C$22</f>
        <v>3945</v>
      </c>
      <c r="P22" s="26">
        <v>6</v>
      </c>
      <c r="Q22" s="27">
        <f>P22*$C$22</f>
        <v>4734</v>
      </c>
      <c r="R22" s="26"/>
      <c r="S22" s="27">
        <f>R22*$C$22</f>
        <v>0</v>
      </c>
      <c r="T22" s="26">
        <v>2</v>
      </c>
      <c r="U22" s="27">
        <f>T22*$C$22</f>
        <v>1578</v>
      </c>
      <c r="V22" s="26"/>
      <c r="W22" s="27">
        <f>V22*$C$22</f>
        <v>0</v>
      </c>
    </row>
    <row r="23" spans="1:23" ht="14.25">
      <c r="A23" s="35"/>
      <c r="B23" s="8" t="s">
        <v>3</v>
      </c>
      <c r="C23" s="38"/>
      <c r="D23" s="26"/>
      <c r="E23" s="27">
        <f>D23*$C$22</f>
        <v>0</v>
      </c>
      <c r="F23" s="26"/>
      <c r="G23" s="27">
        <f>F23*$C$22</f>
        <v>0</v>
      </c>
      <c r="H23" s="26"/>
      <c r="I23" s="27">
        <f>H23*$C$22</f>
        <v>0</v>
      </c>
      <c r="J23" s="26"/>
      <c r="K23" s="27">
        <f>J23*$C$22</f>
        <v>0</v>
      </c>
      <c r="L23" s="26"/>
      <c r="M23" s="27">
        <f>L23*$C$22</f>
        <v>0</v>
      </c>
      <c r="N23" s="26"/>
      <c r="O23" s="27">
        <f>N23*$C$22</f>
        <v>0</v>
      </c>
      <c r="P23" s="26"/>
      <c r="Q23" s="27">
        <f>P23*$C$22</f>
        <v>0</v>
      </c>
      <c r="R23" s="26"/>
      <c r="S23" s="27">
        <f>R23*$C$22</f>
        <v>0</v>
      </c>
      <c r="T23" s="26"/>
      <c r="U23" s="27">
        <f>T23*$C$22</f>
        <v>0</v>
      </c>
      <c r="V23" s="26"/>
      <c r="W23" s="27">
        <f>V23*$C$22</f>
        <v>0</v>
      </c>
    </row>
    <row r="24" spans="1:23" ht="15">
      <c r="A24" s="32"/>
      <c r="B24" s="7" t="s">
        <v>8</v>
      </c>
      <c r="C24" s="9"/>
      <c r="D24" s="29">
        <f aca="true" t="shared" si="4" ref="D24:W24">D22+D23</f>
        <v>0</v>
      </c>
      <c r="E24" s="30">
        <f t="shared" si="4"/>
        <v>0</v>
      </c>
      <c r="F24" s="29">
        <f t="shared" si="4"/>
        <v>0</v>
      </c>
      <c r="G24" s="30">
        <f t="shared" si="4"/>
        <v>0</v>
      </c>
      <c r="H24" s="29">
        <f t="shared" si="4"/>
        <v>8</v>
      </c>
      <c r="I24" s="30">
        <f t="shared" si="4"/>
        <v>6312</v>
      </c>
      <c r="J24" s="29">
        <f t="shared" si="4"/>
        <v>0</v>
      </c>
      <c r="K24" s="30">
        <f t="shared" si="4"/>
        <v>0</v>
      </c>
      <c r="L24" s="29">
        <f t="shared" si="4"/>
        <v>0</v>
      </c>
      <c r="M24" s="30">
        <f t="shared" si="4"/>
        <v>0</v>
      </c>
      <c r="N24" s="29">
        <f t="shared" si="4"/>
        <v>5</v>
      </c>
      <c r="O24" s="30">
        <f t="shared" si="4"/>
        <v>3945</v>
      </c>
      <c r="P24" s="29">
        <f t="shared" si="4"/>
        <v>6</v>
      </c>
      <c r="Q24" s="30">
        <f t="shared" si="4"/>
        <v>4734</v>
      </c>
      <c r="R24" s="29">
        <f t="shared" si="4"/>
        <v>0</v>
      </c>
      <c r="S24" s="30">
        <f t="shared" si="4"/>
        <v>0</v>
      </c>
      <c r="T24" s="29">
        <f t="shared" si="4"/>
        <v>2</v>
      </c>
      <c r="U24" s="30">
        <f t="shared" si="4"/>
        <v>1578</v>
      </c>
      <c r="V24" s="29">
        <f t="shared" si="4"/>
        <v>0</v>
      </c>
      <c r="W24" s="30">
        <f t="shared" si="4"/>
        <v>0</v>
      </c>
    </row>
    <row r="25" spans="1:23" ht="14.25">
      <c r="A25" s="39" t="s">
        <v>16</v>
      </c>
      <c r="B25" s="40"/>
      <c r="C25" s="24"/>
      <c r="D25" s="44"/>
      <c r="E25" s="43">
        <f>E12+E15+E18+E21+E24</f>
        <v>6659</v>
      </c>
      <c r="F25" s="44"/>
      <c r="G25" s="43">
        <f>G12+G15+G18+G21+G24</f>
        <v>1632</v>
      </c>
      <c r="H25" s="52"/>
      <c r="I25" s="43">
        <f>I12+I15+I18+I21+I24</f>
        <v>8484</v>
      </c>
      <c r="J25" s="52"/>
      <c r="K25" s="43">
        <f>K12+K15+K18+K21+K24</f>
        <v>579</v>
      </c>
      <c r="L25" s="52"/>
      <c r="M25" s="51">
        <f>M12+M15+M18+M21+M24</f>
        <v>5095</v>
      </c>
      <c r="N25" s="51"/>
      <c r="O25" s="51">
        <f aca="true" t="shared" si="5" ref="O25:W25">O12+O15+O18+O21+O24</f>
        <v>6539</v>
      </c>
      <c r="P25" s="51"/>
      <c r="Q25" s="51">
        <f t="shared" si="5"/>
        <v>5532</v>
      </c>
      <c r="R25" s="51"/>
      <c r="S25" s="51">
        <f t="shared" si="5"/>
        <v>0</v>
      </c>
      <c r="T25" s="51"/>
      <c r="U25" s="51">
        <f t="shared" si="5"/>
        <v>6996</v>
      </c>
      <c r="V25" s="51"/>
      <c r="W25" s="51">
        <f t="shared" si="5"/>
        <v>1476</v>
      </c>
    </row>
    <row r="26" spans="1:23" s="3" customFormat="1" ht="14.25">
      <c r="A26" s="41"/>
      <c r="B26" s="42"/>
      <c r="C26" s="25"/>
      <c r="D26" s="45"/>
      <c r="E26" s="43"/>
      <c r="F26" s="45"/>
      <c r="G26" s="43"/>
      <c r="H26" s="52"/>
      <c r="I26" s="43"/>
      <c r="J26" s="52"/>
      <c r="K26" s="43"/>
      <c r="L26" s="5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</sheetData>
  <sheetProtection/>
  <mergeCells count="45">
    <mergeCell ref="V25:V26"/>
    <mergeCell ref="W25:W26"/>
    <mergeCell ref="V8:W8"/>
    <mergeCell ref="R25:R26"/>
    <mergeCell ref="S25:S26"/>
    <mergeCell ref="R8:S8"/>
    <mergeCell ref="T25:T26"/>
    <mergeCell ref="U25:U26"/>
    <mergeCell ref="T8:U8"/>
    <mergeCell ref="A4:C4"/>
    <mergeCell ref="N8:O8"/>
    <mergeCell ref="P8:Q8"/>
    <mergeCell ref="A8:A9"/>
    <mergeCell ref="B8:B9"/>
    <mergeCell ref="C8:C9"/>
    <mergeCell ref="D8:E8"/>
    <mergeCell ref="F8:G8"/>
    <mergeCell ref="A10:A12"/>
    <mergeCell ref="C10:C11"/>
    <mergeCell ref="H8:I8"/>
    <mergeCell ref="J8:K8"/>
    <mergeCell ref="L8:M8"/>
    <mergeCell ref="F25:F26"/>
    <mergeCell ref="A13:A15"/>
    <mergeCell ref="C13:C14"/>
    <mergeCell ref="A16:A18"/>
    <mergeCell ref="C16:C17"/>
    <mergeCell ref="A19:A21"/>
    <mergeCell ref="C19:C20"/>
    <mergeCell ref="A22:A24"/>
    <mergeCell ref="C22:C23"/>
    <mergeCell ref="A25:B26"/>
    <mergeCell ref="D25:D26"/>
    <mergeCell ref="E25:E26"/>
    <mergeCell ref="G25:G26"/>
    <mergeCell ref="H25:H26"/>
    <mergeCell ref="I25:I26"/>
    <mergeCell ref="J25:J26"/>
    <mergeCell ref="K25:K26"/>
    <mergeCell ref="Q25:Q26"/>
    <mergeCell ref="L25:L26"/>
    <mergeCell ref="M25:M26"/>
    <mergeCell ref="N25:N26"/>
    <mergeCell ref="O25:O26"/>
    <mergeCell ref="P25:P26"/>
  </mergeCells>
  <printOptions horizontalCentered="1"/>
  <pageMargins left="0.3937007874015748" right="0" top="0.3937007874015748" bottom="0.3937007874015748" header="0.31496062992125984" footer="0.31496062992125984"/>
  <pageSetup horizontalDpi="600" verticalDpi="600" orientation="landscape" paperSize="9" r:id="rId1"/>
  <headerFooter>
    <oddHeader>&amp;R&amp;"Verdana,Normale"Allegato: Prospetto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4">
      <pane xSplit="3" topLeftCell="D1" activePane="topRight" state="frozen"/>
      <selection pane="topLeft" activeCell="A1" sqref="A1"/>
      <selection pane="topRight" activeCell="M30" sqref="M30"/>
    </sheetView>
  </sheetViews>
  <sheetFormatPr defaultColWidth="9.140625" defaultRowHeight="15"/>
  <cols>
    <col min="1" max="1" width="26.421875" style="1" customWidth="1"/>
    <col min="2" max="2" width="18.140625" style="1" bestFit="1" customWidth="1"/>
    <col min="3" max="3" width="22.57421875" style="1" bestFit="1" customWidth="1"/>
    <col min="4" max="4" width="10.421875" style="1" customWidth="1"/>
    <col min="5" max="5" width="14.00390625" style="1" customWidth="1"/>
    <col min="6" max="6" width="10.421875" style="1" customWidth="1"/>
    <col min="7" max="7" width="14.00390625" style="1" customWidth="1"/>
    <col min="8" max="8" width="10.421875" style="1" customWidth="1"/>
    <col min="9" max="9" width="14.00390625" style="1" customWidth="1"/>
    <col min="10" max="10" width="10.421875" style="1" customWidth="1"/>
    <col min="11" max="11" width="14.00390625" style="1" customWidth="1"/>
    <col min="12" max="12" width="10.421875" style="1" customWidth="1"/>
    <col min="13" max="13" width="14.00390625" style="1" customWidth="1"/>
    <col min="14" max="14" width="10.421875" style="22" customWidth="1"/>
    <col min="15" max="15" width="14.00390625" style="22" customWidth="1"/>
    <col min="16" max="16" width="10.421875" style="22" customWidth="1"/>
    <col min="17" max="17" width="14.00390625" style="22" customWidth="1"/>
    <col min="18" max="18" width="10.421875" style="22" customWidth="1"/>
    <col min="19" max="19" width="14.00390625" style="22" customWidth="1"/>
    <col min="20" max="20" width="10.421875" style="22" customWidth="1"/>
    <col min="21" max="21" width="14.00390625" style="22" customWidth="1"/>
    <col min="22" max="22" width="10.421875" style="22" customWidth="1"/>
    <col min="23" max="23" width="14.00390625" style="22" customWidth="1"/>
    <col min="24" max="16384" width="9.140625" style="1" customWidth="1"/>
  </cols>
  <sheetData>
    <row r="1" spans="1:9" ht="14.25">
      <c r="A1" s="16"/>
      <c r="B1" s="16"/>
      <c r="C1" s="16"/>
      <c r="D1" s="16"/>
      <c r="E1" s="16"/>
      <c r="F1" s="16"/>
      <c r="I1" s="2"/>
    </row>
    <row r="2" spans="1:23" s="3" customFormat="1" ht="14.25">
      <c r="A2" s="15" t="s">
        <v>18</v>
      </c>
      <c r="B2" s="15"/>
      <c r="C2" s="15"/>
      <c r="D2" s="15"/>
      <c r="E2" s="15"/>
      <c r="F2" s="15"/>
      <c r="G2" s="10"/>
      <c r="H2" s="10"/>
      <c r="I2" s="10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3" customFormat="1" ht="14.25">
      <c r="A3" s="14"/>
      <c r="B3" s="14"/>
      <c r="C3" s="14"/>
      <c r="D3" s="14"/>
      <c r="E3" s="14"/>
      <c r="F3" s="14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3" customFormat="1" ht="28.5" customHeight="1">
      <c r="A4" s="48" t="s">
        <v>19</v>
      </c>
      <c r="B4" s="48"/>
      <c r="C4" s="48"/>
      <c r="D4" s="15"/>
      <c r="E4" s="15"/>
      <c r="F4" s="15"/>
      <c r="G4" s="10"/>
      <c r="H4" s="10"/>
      <c r="I4" s="10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3" customFormat="1" ht="14.25">
      <c r="A5" s="14"/>
      <c r="B5" s="14"/>
      <c r="C5" s="14"/>
      <c r="D5" s="14"/>
      <c r="E5" s="14"/>
      <c r="F5" s="14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3" customFormat="1" ht="14.25">
      <c r="A6" s="15" t="s">
        <v>45</v>
      </c>
      <c r="B6" s="15"/>
      <c r="C6" s="15"/>
      <c r="D6" s="15"/>
      <c r="E6" s="15"/>
      <c r="F6" s="15"/>
      <c r="G6" s="10"/>
      <c r="H6" s="10"/>
      <c r="I6" s="10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3" customFormat="1" ht="14.25">
      <c r="A7" s="14"/>
      <c r="B7" s="14"/>
      <c r="C7" s="14"/>
      <c r="D7" s="14"/>
      <c r="E7" s="14"/>
      <c r="F7" s="14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45.75" customHeight="1">
      <c r="A8" s="31" t="s">
        <v>9</v>
      </c>
      <c r="B8" s="33" t="s">
        <v>15</v>
      </c>
      <c r="C8" s="36" t="s">
        <v>17</v>
      </c>
      <c r="D8" s="47" t="s">
        <v>28</v>
      </c>
      <c r="E8" s="47"/>
      <c r="F8" s="47" t="s">
        <v>29</v>
      </c>
      <c r="G8" s="47"/>
      <c r="H8" s="47" t="s">
        <v>30</v>
      </c>
      <c r="I8" s="47"/>
      <c r="J8" s="47" t="s">
        <v>31</v>
      </c>
      <c r="K8" s="47"/>
      <c r="L8" s="47" t="s">
        <v>32</v>
      </c>
      <c r="M8" s="47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33.75" customHeight="1">
      <c r="A9" s="32"/>
      <c r="B9" s="34"/>
      <c r="C9" s="46"/>
      <c r="D9" s="28" t="s">
        <v>0</v>
      </c>
      <c r="E9" s="28" t="s">
        <v>1</v>
      </c>
      <c r="F9" s="28" t="s">
        <v>0</v>
      </c>
      <c r="G9" s="28" t="s">
        <v>1</v>
      </c>
      <c r="H9" s="28" t="s">
        <v>0</v>
      </c>
      <c r="I9" s="28" t="s">
        <v>1</v>
      </c>
      <c r="J9" s="28" t="s">
        <v>0</v>
      </c>
      <c r="K9" s="28" t="s">
        <v>1</v>
      </c>
      <c r="L9" s="28" t="s">
        <v>0</v>
      </c>
      <c r="M9" s="28" t="s">
        <v>1</v>
      </c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" customHeight="1">
      <c r="A10" s="31" t="s">
        <v>11</v>
      </c>
      <c r="B10" s="4" t="s">
        <v>2</v>
      </c>
      <c r="C10" s="36">
        <v>33</v>
      </c>
      <c r="D10" s="26">
        <v>9</v>
      </c>
      <c r="E10" s="27">
        <f>D10*$C$10</f>
        <v>297</v>
      </c>
      <c r="F10" s="26"/>
      <c r="G10" s="27">
        <f>F10*$C$10</f>
        <v>0</v>
      </c>
      <c r="H10" s="26">
        <v>4</v>
      </c>
      <c r="I10" s="27">
        <f>H10*$C$10</f>
        <v>132</v>
      </c>
      <c r="J10" s="26">
        <v>6</v>
      </c>
      <c r="K10" s="27">
        <f>J10*$C$10</f>
        <v>198</v>
      </c>
      <c r="L10" s="26"/>
      <c r="M10" s="27">
        <f>L10*$C$10</f>
        <v>0</v>
      </c>
      <c r="N10" s="18"/>
      <c r="O10" s="19"/>
      <c r="P10" s="18"/>
      <c r="Q10" s="19"/>
      <c r="R10" s="18"/>
      <c r="S10" s="19"/>
      <c r="T10" s="18"/>
      <c r="U10" s="19"/>
      <c r="V10" s="18"/>
      <c r="W10" s="19"/>
    </row>
    <row r="11" spans="1:23" ht="15" customHeight="1">
      <c r="A11" s="35"/>
      <c r="B11" s="5" t="s">
        <v>3</v>
      </c>
      <c r="C11" s="37"/>
      <c r="D11" s="26">
        <v>45</v>
      </c>
      <c r="E11" s="27">
        <f>D11*$C$10</f>
        <v>1485</v>
      </c>
      <c r="F11" s="26">
        <v>17</v>
      </c>
      <c r="G11" s="27">
        <f>F11*$C$10</f>
        <v>561</v>
      </c>
      <c r="H11" s="26">
        <v>10</v>
      </c>
      <c r="I11" s="27">
        <f>H11*$C$10</f>
        <v>330</v>
      </c>
      <c r="J11" s="26"/>
      <c r="K11" s="27">
        <f>J11*$C$10</f>
        <v>0</v>
      </c>
      <c r="L11" s="26"/>
      <c r="M11" s="27">
        <f>L11*$C$10</f>
        <v>0</v>
      </c>
      <c r="N11" s="18"/>
      <c r="O11" s="19"/>
      <c r="P11" s="18"/>
      <c r="Q11" s="19"/>
      <c r="R11" s="18"/>
      <c r="S11" s="19"/>
      <c r="T11" s="18"/>
      <c r="U11" s="19"/>
      <c r="V11" s="18"/>
      <c r="W11" s="19"/>
    </row>
    <row r="12" spans="1:23" s="3" customFormat="1" ht="14.25" customHeight="1">
      <c r="A12" s="32"/>
      <c r="B12" s="6" t="s">
        <v>4</v>
      </c>
      <c r="C12" s="9"/>
      <c r="D12" s="29">
        <f aca="true" t="shared" si="0" ref="D12:M12">D10+D11</f>
        <v>54</v>
      </c>
      <c r="E12" s="30">
        <f t="shared" si="0"/>
        <v>1782</v>
      </c>
      <c r="F12" s="29">
        <f t="shared" si="0"/>
        <v>17</v>
      </c>
      <c r="G12" s="30">
        <f t="shared" si="0"/>
        <v>561</v>
      </c>
      <c r="H12" s="29">
        <f t="shared" si="0"/>
        <v>14</v>
      </c>
      <c r="I12" s="30">
        <f t="shared" si="0"/>
        <v>462</v>
      </c>
      <c r="J12" s="29">
        <f t="shared" si="0"/>
        <v>6</v>
      </c>
      <c r="K12" s="30">
        <f t="shared" si="0"/>
        <v>198</v>
      </c>
      <c r="L12" s="29">
        <f t="shared" si="0"/>
        <v>0</v>
      </c>
      <c r="M12" s="30">
        <f t="shared" si="0"/>
        <v>0</v>
      </c>
      <c r="N12" s="20"/>
      <c r="O12" s="21"/>
      <c r="P12" s="20"/>
      <c r="Q12" s="21"/>
      <c r="R12" s="20"/>
      <c r="S12" s="21"/>
      <c r="T12" s="20"/>
      <c r="U12" s="21"/>
      <c r="V12" s="20"/>
      <c r="W12" s="21"/>
    </row>
    <row r="13" spans="1:23" ht="15" customHeight="1">
      <c r="A13" s="31" t="s">
        <v>10</v>
      </c>
      <c r="B13" s="8" t="s">
        <v>2</v>
      </c>
      <c r="C13" s="36">
        <v>108</v>
      </c>
      <c r="D13" s="26">
        <v>1</v>
      </c>
      <c r="E13" s="27">
        <f>D13*$C$13</f>
        <v>108</v>
      </c>
      <c r="F13" s="26"/>
      <c r="G13" s="27">
        <f>F13*$C$13</f>
        <v>0</v>
      </c>
      <c r="H13" s="26"/>
      <c r="I13" s="27">
        <f>H13*$C$13</f>
        <v>0</v>
      </c>
      <c r="J13" s="26"/>
      <c r="K13" s="27">
        <f>J13*$C$13</f>
        <v>0</v>
      </c>
      <c r="L13" s="26"/>
      <c r="M13" s="27">
        <f>L13*$C$13</f>
        <v>0</v>
      </c>
      <c r="N13" s="18"/>
      <c r="O13" s="19"/>
      <c r="P13" s="18"/>
      <c r="Q13" s="19"/>
      <c r="R13" s="18"/>
      <c r="S13" s="19"/>
      <c r="T13" s="18"/>
      <c r="U13" s="19"/>
      <c r="V13" s="18"/>
      <c r="W13" s="19"/>
    </row>
    <row r="14" spans="1:23" ht="14.25">
      <c r="A14" s="35"/>
      <c r="B14" s="8" t="s">
        <v>3</v>
      </c>
      <c r="C14" s="38"/>
      <c r="D14" s="26"/>
      <c r="E14" s="27">
        <f>D14*$C$13</f>
        <v>0</v>
      </c>
      <c r="F14" s="26"/>
      <c r="G14" s="27">
        <f>F14*$C$13</f>
        <v>0</v>
      </c>
      <c r="H14" s="26"/>
      <c r="I14" s="27">
        <f>H14*$C$13</f>
        <v>0</v>
      </c>
      <c r="J14" s="26"/>
      <c r="K14" s="27">
        <f>J14*$C$13</f>
        <v>0</v>
      </c>
      <c r="L14" s="26"/>
      <c r="M14" s="27">
        <f>L14*$C$13</f>
        <v>0</v>
      </c>
      <c r="N14" s="18"/>
      <c r="O14" s="19"/>
      <c r="P14" s="18"/>
      <c r="Q14" s="19"/>
      <c r="R14" s="18"/>
      <c r="S14" s="19"/>
      <c r="T14" s="18"/>
      <c r="U14" s="19"/>
      <c r="V14" s="18"/>
      <c r="W14" s="19"/>
    </row>
    <row r="15" spans="1:23" s="3" customFormat="1" ht="14.25" customHeight="1">
      <c r="A15" s="32"/>
      <c r="B15" s="7" t="s">
        <v>5</v>
      </c>
      <c r="C15" s="9"/>
      <c r="D15" s="29">
        <f aca="true" t="shared" si="1" ref="D15:M15">D13+D14</f>
        <v>1</v>
      </c>
      <c r="E15" s="30">
        <f t="shared" si="1"/>
        <v>108</v>
      </c>
      <c r="F15" s="29">
        <f t="shared" si="1"/>
        <v>0</v>
      </c>
      <c r="G15" s="30">
        <f t="shared" si="1"/>
        <v>0</v>
      </c>
      <c r="H15" s="29">
        <f t="shared" si="1"/>
        <v>0</v>
      </c>
      <c r="I15" s="30">
        <f t="shared" si="1"/>
        <v>0</v>
      </c>
      <c r="J15" s="29">
        <f t="shared" si="1"/>
        <v>0</v>
      </c>
      <c r="K15" s="30">
        <f t="shared" si="1"/>
        <v>0</v>
      </c>
      <c r="L15" s="29">
        <f t="shared" si="1"/>
        <v>0</v>
      </c>
      <c r="M15" s="30">
        <f t="shared" si="1"/>
        <v>0</v>
      </c>
      <c r="N15" s="20"/>
      <c r="O15" s="21"/>
      <c r="P15" s="20"/>
      <c r="Q15" s="21"/>
      <c r="R15" s="20"/>
      <c r="S15" s="21"/>
      <c r="T15" s="20"/>
      <c r="U15" s="21"/>
      <c r="V15" s="20"/>
      <c r="W15" s="21"/>
    </row>
    <row r="16" spans="1:23" ht="14.25">
      <c r="A16" s="31" t="s">
        <v>12</v>
      </c>
      <c r="B16" s="8" t="s">
        <v>2</v>
      </c>
      <c r="C16" s="36">
        <v>186</v>
      </c>
      <c r="D16" s="26">
        <v>6</v>
      </c>
      <c r="E16" s="27">
        <f>D16*$C$16</f>
        <v>1116</v>
      </c>
      <c r="F16" s="26">
        <v>1</v>
      </c>
      <c r="G16" s="27">
        <f>F16*$C$16</f>
        <v>186</v>
      </c>
      <c r="H16" s="26"/>
      <c r="I16" s="27">
        <f>H16*$C$16</f>
        <v>0</v>
      </c>
      <c r="J16" s="26"/>
      <c r="K16" s="27">
        <f>J16*$C$16</f>
        <v>0</v>
      </c>
      <c r="L16" s="26"/>
      <c r="M16" s="27">
        <f>L16*$C$16</f>
        <v>0</v>
      </c>
      <c r="N16" s="18"/>
      <c r="O16" s="19"/>
      <c r="P16" s="18"/>
      <c r="Q16" s="19"/>
      <c r="R16" s="18"/>
      <c r="S16" s="19"/>
      <c r="T16" s="18"/>
      <c r="U16" s="19"/>
      <c r="V16" s="18"/>
      <c r="W16" s="19"/>
    </row>
    <row r="17" spans="1:23" ht="14.25">
      <c r="A17" s="35"/>
      <c r="B17" s="8" t="s">
        <v>3</v>
      </c>
      <c r="C17" s="38"/>
      <c r="D17" s="26"/>
      <c r="E17" s="27">
        <f>D17*$C$16</f>
        <v>0</v>
      </c>
      <c r="F17" s="26"/>
      <c r="G17" s="27">
        <f>F17*$C$16</f>
        <v>0</v>
      </c>
      <c r="H17" s="26"/>
      <c r="I17" s="27">
        <f>H17*$C$16</f>
        <v>0</v>
      </c>
      <c r="J17" s="26"/>
      <c r="K17" s="27">
        <f>J17*$C$16</f>
        <v>0</v>
      </c>
      <c r="L17" s="26"/>
      <c r="M17" s="27">
        <f>L17*$C$16</f>
        <v>0</v>
      </c>
      <c r="N17" s="18"/>
      <c r="O17" s="19"/>
      <c r="P17" s="18"/>
      <c r="Q17" s="19"/>
      <c r="R17" s="18"/>
      <c r="S17" s="19"/>
      <c r="T17" s="18"/>
      <c r="U17" s="19"/>
      <c r="V17" s="18"/>
      <c r="W17" s="19"/>
    </row>
    <row r="18" spans="1:23" ht="15">
      <c r="A18" s="32"/>
      <c r="B18" s="7" t="s">
        <v>6</v>
      </c>
      <c r="C18" s="9"/>
      <c r="D18" s="29">
        <f aca="true" t="shared" si="2" ref="D18:M18">D16+D17</f>
        <v>6</v>
      </c>
      <c r="E18" s="30">
        <f t="shared" si="2"/>
        <v>1116</v>
      </c>
      <c r="F18" s="29">
        <f t="shared" si="2"/>
        <v>1</v>
      </c>
      <c r="G18" s="30">
        <f t="shared" si="2"/>
        <v>186</v>
      </c>
      <c r="H18" s="29">
        <f t="shared" si="2"/>
        <v>0</v>
      </c>
      <c r="I18" s="30">
        <f t="shared" si="2"/>
        <v>0</v>
      </c>
      <c r="J18" s="29">
        <f t="shared" si="2"/>
        <v>0</v>
      </c>
      <c r="K18" s="30">
        <f t="shared" si="2"/>
        <v>0</v>
      </c>
      <c r="L18" s="29">
        <f t="shared" si="2"/>
        <v>0</v>
      </c>
      <c r="M18" s="30">
        <f t="shared" si="2"/>
        <v>0</v>
      </c>
      <c r="N18" s="20"/>
      <c r="O18" s="21"/>
      <c r="P18" s="20"/>
      <c r="Q18" s="21"/>
      <c r="R18" s="20"/>
      <c r="S18" s="21"/>
      <c r="T18" s="20"/>
      <c r="U18" s="21"/>
      <c r="V18" s="20"/>
      <c r="W18" s="21"/>
    </row>
    <row r="19" spans="1:23" ht="14.25">
      <c r="A19" s="31" t="s">
        <v>13</v>
      </c>
      <c r="B19" s="8" t="s">
        <v>2</v>
      </c>
      <c r="C19" s="36">
        <v>401</v>
      </c>
      <c r="D19" s="26">
        <v>7</v>
      </c>
      <c r="E19" s="27">
        <f>D19*$C$19</f>
        <v>2807</v>
      </c>
      <c r="F19" s="26">
        <v>2</v>
      </c>
      <c r="G19" s="27">
        <f>F19*$C$19</f>
        <v>802</v>
      </c>
      <c r="H19" s="26"/>
      <c r="I19" s="27">
        <f>H19*$C$19</f>
        <v>0</v>
      </c>
      <c r="J19" s="26">
        <v>1</v>
      </c>
      <c r="K19" s="27">
        <f>J19*$C$19</f>
        <v>401</v>
      </c>
      <c r="L19" s="26"/>
      <c r="M19" s="27">
        <f>L19*$C$19</f>
        <v>0</v>
      </c>
      <c r="N19" s="18"/>
      <c r="O19" s="19"/>
      <c r="P19" s="18"/>
      <c r="Q19" s="19"/>
      <c r="R19" s="18"/>
      <c r="S19" s="19"/>
      <c r="T19" s="18"/>
      <c r="U19" s="19"/>
      <c r="V19" s="18"/>
      <c r="W19" s="19"/>
    </row>
    <row r="20" spans="1:23" ht="14.25">
      <c r="A20" s="35"/>
      <c r="B20" s="8" t="s">
        <v>3</v>
      </c>
      <c r="C20" s="38"/>
      <c r="D20" s="26"/>
      <c r="E20" s="27">
        <f>D20*$C$19</f>
        <v>0</v>
      </c>
      <c r="F20" s="26"/>
      <c r="G20" s="27">
        <f>F20*$C$19</f>
        <v>0</v>
      </c>
      <c r="H20" s="26"/>
      <c r="I20" s="27">
        <f>H20*$C$19</f>
        <v>0</v>
      </c>
      <c r="J20" s="26"/>
      <c r="K20" s="27">
        <f>J20*$C$19</f>
        <v>0</v>
      </c>
      <c r="L20" s="26"/>
      <c r="M20" s="27">
        <f>L20*$C$19</f>
        <v>0</v>
      </c>
      <c r="N20" s="18"/>
      <c r="O20" s="19"/>
      <c r="P20" s="18"/>
      <c r="Q20" s="19"/>
      <c r="R20" s="18"/>
      <c r="S20" s="19"/>
      <c r="T20" s="18"/>
      <c r="U20" s="19"/>
      <c r="V20" s="18"/>
      <c r="W20" s="19"/>
    </row>
    <row r="21" spans="1:23" ht="15">
      <c r="A21" s="32"/>
      <c r="B21" s="7" t="s">
        <v>7</v>
      </c>
      <c r="C21" s="9"/>
      <c r="D21" s="29">
        <f aca="true" t="shared" si="3" ref="D21:M21">D19+D20</f>
        <v>7</v>
      </c>
      <c r="E21" s="30">
        <f t="shared" si="3"/>
        <v>2807</v>
      </c>
      <c r="F21" s="29">
        <f t="shared" si="3"/>
        <v>2</v>
      </c>
      <c r="G21" s="30">
        <f t="shared" si="3"/>
        <v>802</v>
      </c>
      <c r="H21" s="29">
        <f t="shared" si="3"/>
        <v>0</v>
      </c>
      <c r="I21" s="30">
        <f t="shared" si="3"/>
        <v>0</v>
      </c>
      <c r="J21" s="29">
        <f t="shared" si="3"/>
        <v>1</v>
      </c>
      <c r="K21" s="30">
        <f t="shared" si="3"/>
        <v>401</v>
      </c>
      <c r="L21" s="29">
        <f t="shared" si="3"/>
        <v>0</v>
      </c>
      <c r="M21" s="30">
        <f t="shared" si="3"/>
        <v>0</v>
      </c>
      <c r="N21" s="20"/>
      <c r="O21" s="21"/>
      <c r="P21" s="20"/>
      <c r="Q21" s="21"/>
      <c r="R21" s="20"/>
      <c r="S21" s="21"/>
      <c r="T21" s="20"/>
      <c r="U21" s="21"/>
      <c r="V21" s="20"/>
      <c r="W21" s="21"/>
    </row>
    <row r="22" spans="1:23" ht="14.25">
      <c r="A22" s="31" t="s">
        <v>14</v>
      </c>
      <c r="B22" s="8" t="s">
        <v>2</v>
      </c>
      <c r="C22" s="36">
        <v>789</v>
      </c>
      <c r="D22" s="26"/>
      <c r="E22" s="27">
        <f>D22*$C$22</f>
        <v>0</v>
      </c>
      <c r="F22" s="26"/>
      <c r="G22" s="27">
        <f>F22*$C$22</f>
        <v>0</v>
      </c>
      <c r="H22" s="26"/>
      <c r="I22" s="27">
        <f>H22*$C$22</f>
        <v>0</v>
      </c>
      <c r="J22" s="26"/>
      <c r="K22" s="27">
        <f>J22*$C$22</f>
        <v>0</v>
      </c>
      <c r="L22" s="26"/>
      <c r="M22" s="27">
        <f>L22*$C$22</f>
        <v>0</v>
      </c>
      <c r="N22" s="18"/>
      <c r="O22" s="19"/>
      <c r="P22" s="18"/>
      <c r="Q22" s="19"/>
      <c r="R22" s="18"/>
      <c r="S22" s="19"/>
      <c r="T22" s="18"/>
      <c r="U22" s="19"/>
      <c r="V22" s="18"/>
      <c r="W22" s="19"/>
    </row>
    <row r="23" spans="1:23" ht="14.25">
      <c r="A23" s="35"/>
      <c r="B23" s="8" t="s">
        <v>3</v>
      </c>
      <c r="C23" s="38"/>
      <c r="D23" s="26"/>
      <c r="E23" s="27">
        <f>D23*$C$22</f>
        <v>0</v>
      </c>
      <c r="F23" s="26"/>
      <c r="G23" s="27">
        <f>F23*$C$22</f>
        <v>0</v>
      </c>
      <c r="H23" s="26"/>
      <c r="I23" s="27">
        <f>H23*$C$22</f>
        <v>0</v>
      </c>
      <c r="J23" s="26"/>
      <c r="K23" s="27">
        <f>J23*$C$22</f>
        <v>0</v>
      </c>
      <c r="L23" s="26"/>
      <c r="M23" s="27">
        <f>L23*$C$22</f>
        <v>0</v>
      </c>
      <c r="N23" s="18"/>
      <c r="O23" s="19"/>
      <c r="P23" s="18"/>
      <c r="Q23" s="19"/>
      <c r="R23" s="18"/>
      <c r="S23" s="19"/>
      <c r="T23" s="18"/>
      <c r="U23" s="19"/>
      <c r="V23" s="18"/>
      <c r="W23" s="19"/>
    </row>
    <row r="24" spans="1:23" ht="15">
      <c r="A24" s="32"/>
      <c r="B24" s="7" t="s">
        <v>8</v>
      </c>
      <c r="C24" s="9"/>
      <c r="D24" s="29">
        <f aca="true" t="shared" si="4" ref="D24:M24">D22+D23</f>
        <v>0</v>
      </c>
      <c r="E24" s="30">
        <f t="shared" si="4"/>
        <v>0</v>
      </c>
      <c r="F24" s="29">
        <f t="shared" si="4"/>
        <v>0</v>
      </c>
      <c r="G24" s="30">
        <f t="shared" si="4"/>
        <v>0</v>
      </c>
      <c r="H24" s="29">
        <f t="shared" si="4"/>
        <v>0</v>
      </c>
      <c r="I24" s="30">
        <f t="shared" si="4"/>
        <v>0</v>
      </c>
      <c r="J24" s="29">
        <f t="shared" si="4"/>
        <v>0</v>
      </c>
      <c r="K24" s="30">
        <f t="shared" si="4"/>
        <v>0</v>
      </c>
      <c r="L24" s="29">
        <f t="shared" si="4"/>
        <v>0</v>
      </c>
      <c r="M24" s="30">
        <f t="shared" si="4"/>
        <v>0</v>
      </c>
      <c r="N24" s="20"/>
      <c r="O24" s="21"/>
      <c r="P24" s="20"/>
      <c r="Q24" s="21"/>
      <c r="R24" s="20"/>
      <c r="S24" s="21"/>
      <c r="T24" s="20"/>
      <c r="U24" s="21"/>
      <c r="V24" s="20"/>
      <c r="W24" s="21"/>
    </row>
    <row r="25" spans="1:23" ht="14.25">
      <c r="A25" s="39" t="s">
        <v>16</v>
      </c>
      <c r="B25" s="40"/>
      <c r="C25" s="24"/>
      <c r="D25" s="44"/>
      <c r="E25" s="43">
        <f>E12+E15+E18+E21+E24</f>
        <v>5813</v>
      </c>
      <c r="F25" s="43"/>
      <c r="G25" s="43">
        <f aca="true" t="shared" si="5" ref="G25:M25">G12+G15+G18+G21+G24</f>
        <v>1549</v>
      </c>
      <c r="H25" s="43"/>
      <c r="I25" s="43">
        <f t="shared" si="5"/>
        <v>462</v>
      </c>
      <c r="J25" s="43"/>
      <c r="K25" s="43">
        <f t="shared" si="5"/>
        <v>599</v>
      </c>
      <c r="L25" s="43"/>
      <c r="M25" s="43">
        <f t="shared" si="5"/>
        <v>0</v>
      </c>
      <c r="N25" s="55"/>
      <c r="O25" s="53"/>
      <c r="P25" s="56"/>
      <c r="Q25" s="57"/>
      <c r="R25" s="56"/>
      <c r="S25" s="57"/>
      <c r="T25" s="55"/>
      <c r="U25" s="53"/>
      <c r="V25" s="55"/>
      <c r="W25" s="53"/>
    </row>
    <row r="26" spans="1:23" s="3" customFormat="1" ht="14.25">
      <c r="A26" s="41"/>
      <c r="B26" s="42"/>
      <c r="C26" s="25"/>
      <c r="D26" s="45"/>
      <c r="E26" s="43"/>
      <c r="F26" s="43"/>
      <c r="G26" s="43"/>
      <c r="H26" s="43"/>
      <c r="I26" s="43"/>
      <c r="J26" s="43"/>
      <c r="K26" s="43"/>
      <c r="L26" s="43"/>
      <c r="M26" s="43"/>
      <c r="N26" s="55"/>
      <c r="O26" s="54"/>
      <c r="P26" s="54"/>
      <c r="Q26" s="57"/>
      <c r="R26" s="54"/>
      <c r="S26" s="57"/>
      <c r="T26" s="55"/>
      <c r="U26" s="54"/>
      <c r="V26" s="55"/>
      <c r="W26" s="54"/>
    </row>
  </sheetData>
  <sheetProtection/>
  <mergeCells count="45">
    <mergeCell ref="A4:C4"/>
    <mergeCell ref="T8:U8"/>
    <mergeCell ref="V8:W8"/>
    <mergeCell ref="N8:O8"/>
    <mergeCell ref="P8:Q8"/>
    <mergeCell ref="R8:S8"/>
    <mergeCell ref="A8:A9"/>
    <mergeCell ref="B8:B9"/>
    <mergeCell ref="C8:C9"/>
    <mergeCell ref="D8:E8"/>
    <mergeCell ref="F8:G8"/>
    <mergeCell ref="A10:A12"/>
    <mergeCell ref="C10:C11"/>
    <mergeCell ref="H8:I8"/>
    <mergeCell ref="J8:K8"/>
    <mergeCell ref="L8:M8"/>
    <mergeCell ref="F25:F26"/>
    <mergeCell ref="A13:A15"/>
    <mergeCell ref="C13:C14"/>
    <mergeCell ref="A16:A18"/>
    <mergeCell ref="C16:C17"/>
    <mergeCell ref="A19:A21"/>
    <mergeCell ref="C19:C20"/>
    <mergeCell ref="A22:A24"/>
    <mergeCell ref="C22:C23"/>
    <mergeCell ref="A25:B26"/>
    <mergeCell ref="D25:D26"/>
    <mergeCell ref="E25:E26"/>
    <mergeCell ref="R25:R26"/>
    <mergeCell ref="G25:G26"/>
    <mergeCell ref="H25:H26"/>
    <mergeCell ref="I25:I26"/>
    <mergeCell ref="J25:J26"/>
    <mergeCell ref="K25:K26"/>
    <mergeCell ref="L25:L26"/>
    <mergeCell ref="M25:M26"/>
    <mergeCell ref="U25:U26"/>
    <mergeCell ref="V25:V26"/>
    <mergeCell ref="W25:W26"/>
    <mergeCell ref="N25:N26"/>
    <mergeCell ref="O25:O26"/>
    <mergeCell ref="P25:P26"/>
    <mergeCell ref="Q25:Q26"/>
    <mergeCell ref="S25:S26"/>
    <mergeCell ref="T25:T26"/>
  </mergeCells>
  <printOptions horizontalCentered="1"/>
  <pageMargins left="0.3937007874015748" right="0" top="0.3937007874015748" bottom="0.3937007874015748" header="0.31496062992125984" footer="0.31496062992125984"/>
  <pageSetup horizontalDpi="600" verticalDpi="600" orientation="landscape" paperSize="9" r:id="rId1"/>
  <headerFooter>
    <oddHeader>&amp;R&amp;"Verdana,Normale"Allegato: Prospetto 3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 Rosalba</dc:creator>
  <cp:keywords/>
  <dc:description/>
  <cp:lastModifiedBy>+9+9888888888888</cp:lastModifiedBy>
  <cp:lastPrinted>2019-10-22T08:37:15Z</cp:lastPrinted>
  <dcterms:created xsi:type="dcterms:W3CDTF">2014-06-20T10:43:10Z</dcterms:created>
  <dcterms:modified xsi:type="dcterms:W3CDTF">2019-10-22T10:10:18Z</dcterms:modified>
  <cp:category/>
  <cp:version/>
  <cp:contentType/>
  <cp:contentStatus/>
</cp:coreProperties>
</file>